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203D2D41-603F-43E7-94C8-C0B4994F4246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8 - Tank Tee &amp; Cross, Manifolds" sheetId="6" r:id="rId1"/>
  </sheets>
  <definedNames>
    <definedName name="_xlnm.Print_Area" localSheetId="0">'8 - Tank Tee &amp; Cross, Manifolds'!$A$1:$H$55</definedName>
    <definedName name="_xlnm.Print_Titles" localSheetId="0">'8 - Tank Tee &amp; Cross, Manifolds'!$8:$8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46" i="6" l="1"/>
  <c r="H45" i="6"/>
  <c r="H24" i="6"/>
  <c r="H42" i="6"/>
  <c r="H21" i="6"/>
  <c r="H19" i="6"/>
  <c r="H10" i="6"/>
  <c r="H47" i="6"/>
  <c r="H26" i="6"/>
  <c r="H44" i="6"/>
  <c r="H23" i="6"/>
  <c r="H22" i="6"/>
  <c r="H20" i="6"/>
  <c r="H38" i="6"/>
  <c r="H9" i="6"/>
  <c r="H27" i="6"/>
  <c r="H25" i="6"/>
  <c r="H43" i="6"/>
  <c r="H41" i="6"/>
  <c r="H40" i="6"/>
  <c r="H39" i="6"/>
  <c r="H18" i="6"/>
  <c r="H37" i="6"/>
  <c r="H17" i="6"/>
  <c r="H36" i="6"/>
  <c r="H16" i="6"/>
  <c r="H35" i="6"/>
  <c r="H15" i="6"/>
  <c r="H51" i="6"/>
  <c r="H34" i="6"/>
  <c r="H14" i="6"/>
  <c r="H53" i="6"/>
  <c r="H33" i="6"/>
  <c r="H13" i="6"/>
  <c r="H52" i="6"/>
  <c r="H32" i="6"/>
  <c r="H12" i="6"/>
  <c r="H50" i="6"/>
  <c r="H31" i="6"/>
  <c r="H11" i="6"/>
  <c r="H49" i="6"/>
  <c r="H30" i="6"/>
  <c r="H29" i="6"/>
  <c r="H48" i="6"/>
  <c r="H28" i="6"/>
</calcChain>
</file>

<file path=xl/sharedStrings.xml><?xml version="1.0" encoding="utf-8"?>
<sst xmlns="http://schemas.openxmlformats.org/spreadsheetml/2006/main" count="193" uniqueCount="193">
  <si>
    <t>Tank Tee &amp; Cross, Manifolds &amp; Installation Packages</t>
  </si>
  <si>
    <t>A08 1-24</t>
  </si>
  <si>
    <t>Section A08</t>
  </si>
  <si>
    <t>Pricing Effective:May 6 ,2024</t>
  </si>
  <si>
    <t>Enter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</si>
  <si>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</si>
  <si>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</si>
  <si>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</si>
  <si>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</si>
  <si>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</si>
  <si>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</si>
  <si>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</si>
  <si>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</si>
  <si>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A0810010000</t>
  </si>
  <si>
    <t>CICS736BSNL</t>
  </si>
  <si>
    <t>1          NL BRASS SHT TANK CROSS    (CICS736BSNL)</t>
  </si>
  <si>
    <t>642026096515</t>
  </si>
  <si>
    <t>A0810010050</t>
  </si>
  <si>
    <t>CICS100BSENL</t>
  </si>
  <si>
    <t>1x5      NL BRASS TANK CROSS SHT    (CICS100BSENL)</t>
  </si>
  <si>
    <t>642026086714</t>
  </si>
  <si>
    <t>A0810012000</t>
  </si>
  <si>
    <t>CIC3125BSENL</t>
  </si>
  <si>
    <t>11/4     NL BRASSSHT CST TANK CROSS    (CIC3125BSENL)</t>
  </si>
  <si>
    <t>642026086721</t>
  </si>
  <si>
    <t>A0810012001</t>
  </si>
  <si>
    <t>CIC71250BSNL</t>
  </si>
  <si>
    <t>11/4     NL BRASS TANK CROSS SHORT    (CIC71250BSNL)</t>
  </si>
  <si>
    <t>642026096386</t>
  </si>
  <si>
    <t>A0810012007</t>
  </si>
  <si>
    <t>CIC736BNL</t>
  </si>
  <si>
    <t xml:space="preserve">1           NL BRZN TANK CROSS SHORT    (CIC736BNL)    </t>
  </si>
  <si>
    <t>008391031405</t>
  </si>
  <si>
    <t>A0810110000</t>
  </si>
  <si>
    <t>CHT100FBSNL</t>
  </si>
  <si>
    <t>1           NL BRASS FPT  TANK CROSS SHORT     (CHT100FBSNL)</t>
  </si>
  <si>
    <t>642026096348</t>
  </si>
  <si>
    <t>A0810110001</t>
  </si>
  <si>
    <t>CICS100BSFTUNL</t>
  </si>
  <si>
    <t>1           NL BRASS FPT UN TANK CROSS SHT  (CICS100BSFTUNL)</t>
  </si>
  <si>
    <t>642026096393</t>
  </si>
  <si>
    <t>A0810110002</t>
  </si>
  <si>
    <t>CWM100BSNL</t>
  </si>
  <si>
    <t>1           NL BRASS FPT  TANK CROSS SHORT    (CWM100BSNL)</t>
  </si>
  <si>
    <t>642026096362</t>
  </si>
  <si>
    <t>A0810112000</t>
  </si>
  <si>
    <t>CICS125BSFTUNL</t>
  </si>
  <si>
    <t>11/4     NL BRASS FPT UN  TANK CRS SHT   (CICS125BSFTUNL)</t>
  </si>
  <si>
    <t>642026096409</t>
  </si>
  <si>
    <t>A0810112002</t>
  </si>
  <si>
    <t>CWM125BSNL</t>
  </si>
  <si>
    <t>11/4        NL BRASS FPT TANK CRS SHORT    (CWM125BSNL)</t>
  </si>
  <si>
    <t>642026096379</t>
  </si>
  <si>
    <t>A0810210001</t>
  </si>
  <si>
    <t>CICS100BSUENL</t>
  </si>
  <si>
    <t>1 NL BRASS SHT W/UN NL TANK CROSS    (CICS100BSUENL)</t>
  </si>
  <si>
    <t>642026086738</t>
  </si>
  <si>
    <t>A0810212002</t>
  </si>
  <si>
    <t>CICS125BSUENL</t>
  </si>
  <si>
    <t>11/4  NL BRASS  SHT W/UN TANK CRS    (CICS125BSUENL)</t>
  </si>
  <si>
    <t>642026086745</t>
  </si>
  <si>
    <t>A0810910003</t>
  </si>
  <si>
    <t>CWM100BSQCNL</t>
  </si>
  <si>
    <t>1        WELLMATE QC NL BRASS TANK CRS    (CWM100BSQCNL)</t>
  </si>
  <si>
    <t>642026094801</t>
  </si>
  <si>
    <t>A0810912004</t>
  </si>
  <si>
    <t>CWM125BSQCNL</t>
  </si>
  <si>
    <t>11/4  WELLMATE QC NL BRASS TNK CRS    (CWM125BSQCNL)</t>
  </si>
  <si>
    <t>642026094818</t>
  </si>
  <si>
    <t>A0812110000</t>
  </si>
  <si>
    <t>CICS100SSFTU</t>
  </si>
  <si>
    <t>1 FPT UN    SS TANK CROSS SHORT    (CICS100SSFTU)</t>
  </si>
  <si>
    <t>642026108003</t>
  </si>
  <si>
    <t>A0812110040</t>
  </si>
  <si>
    <t>CWM100SS</t>
  </si>
  <si>
    <t>1FPTx41/2 SS TANK CROSS SHT    (CWM100SS)</t>
  </si>
  <si>
    <t>642026107983</t>
  </si>
  <si>
    <t>A0812212000</t>
  </si>
  <si>
    <t>CICS125SSFTU</t>
  </si>
  <si>
    <t>11/4  SS FPT UN TANK CROSS SHT    (CICS125SSFTU)</t>
  </si>
  <si>
    <t>642026108010</t>
  </si>
  <si>
    <t>A0812212001</t>
  </si>
  <si>
    <t>CICS125SSU</t>
  </si>
  <si>
    <t>11/4  SS SHT  W/UN TANK CROSS    (CICS125SSU)</t>
  </si>
  <si>
    <t>642026085946</t>
  </si>
  <si>
    <t>A0813012002</t>
  </si>
  <si>
    <t>CIC125</t>
  </si>
  <si>
    <t>11/4  PVC SHORT TANK CROSS    (CIC125)</t>
  </si>
  <si>
    <t>642026032759</t>
  </si>
  <si>
    <t>A0820010110</t>
  </si>
  <si>
    <t>CIC100BSENL</t>
  </si>
  <si>
    <t>1x11 NL BRASS  TANK CROSS LNG    (CIC100BSENL)</t>
  </si>
  <si>
    <t>642026086677</t>
  </si>
  <si>
    <t>A0820010111</t>
  </si>
  <si>
    <t>CIC100BFNL</t>
  </si>
  <si>
    <t>1x11 NL BRASS FAB  709SB TANK CRS LG    (CIC100BFNL)</t>
  </si>
  <si>
    <t>008391019656</t>
  </si>
  <si>
    <t>A0820010114</t>
  </si>
  <si>
    <t>CHC100BSENL</t>
  </si>
  <si>
    <t>1x11 NL BRASS  TANK CROSS LNG    (CHC100BSENL)</t>
  </si>
  <si>
    <t>642026096478</t>
  </si>
  <si>
    <t>A0820010141</t>
  </si>
  <si>
    <t>CIC100BS14ENL</t>
  </si>
  <si>
    <t>1x14 NL BRASS  TANK CROSS LNG    (CIC100BS14ENL)</t>
  </si>
  <si>
    <t>642026087131</t>
  </si>
  <si>
    <t>A0820010142</t>
  </si>
  <si>
    <t>CIC100BSU14ENL</t>
  </si>
  <si>
    <t>1x14 NL BRASS  TANK CRS LG UN    (CIC100BSU14ENL)</t>
  </si>
  <si>
    <t>642026087148</t>
  </si>
  <si>
    <t>A0820012143</t>
  </si>
  <si>
    <t>CIC125BS14ENL</t>
  </si>
  <si>
    <t>11/4x14 NL BRASS  TANK CROSS    (CIC125BS14ENL)</t>
  </si>
  <si>
    <t>642026086684</t>
  </si>
  <si>
    <t>A0820210000</t>
  </si>
  <si>
    <t>CIC100BSUENL</t>
  </si>
  <si>
    <t>1  NL BRASS LNG W/UN  TANK CROSS    (CIC100BSUENL)</t>
  </si>
  <si>
    <t>642026086691</t>
  </si>
  <si>
    <t>A0820210001</t>
  </si>
  <si>
    <t>CHC100BSUENL</t>
  </si>
  <si>
    <t>1  NL BRASS  W/UN TANK CROSS LG    (CHC100BSUENL)</t>
  </si>
  <si>
    <t>642026096485</t>
  </si>
  <si>
    <t>A0820212140</t>
  </si>
  <si>
    <t>CIC125BSU14ENL</t>
  </si>
  <si>
    <t>11/4x14 NL BRASS  W/UN NL TANK CROSS    (CIC125BSU14ENL)</t>
  </si>
  <si>
    <t>642026086707</t>
  </si>
  <si>
    <t>A0820212142</t>
  </si>
  <si>
    <t>CHC125BSU14ENL</t>
  </si>
  <si>
    <t>11/4x14 NL BRASS W/UN NL TANK CROSS    (CHC125BSU14ENL)</t>
  </si>
  <si>
    <t>642026096492</t>
  </si>
  <si>
    <t>A0822210110</t>
  </si>
  <si>
    <t>CIC100SSU</t>
  </si>
  <si>
    <t>1x11 LG SS W/UN TANK CROSS    (CIC100SSU)</t>
  </si>
  <si>
    <t>642026085557</t>
  </si>
  <si>
    <t>A0850012000</t>
  </si>
  <si>
    <t>CPSM125BNL</t>
  </si>
  <si>
    <t>11/4 NL BRASS CON PRES MAN BULK     (CPSM125BNL)</t>
  </si>
  <si>
    <t>642026086790</t>
  </si>
  <si>
    <t>A0850012074</t>
  </si>
  <si>
    <t>IPCPSM125PB3/4X1/2NL</t>
  </si>
  <si>
    <t>3/4x1/2 NL BR CONS PRES SYS FTG PKG   (IPCPSM125PB3/4x1/2NL)</t>
  </si>
  <si>
    <t>642026095457</t>
  </si>
  <si>
    <t>A0850312003</t>
  </si>
  <si>
    <t>CPSM125BBNL</t>
  </si>
  <si>
    <t>11/4 NL BR W/BUSHING CON PRES MAN   (CPSM125BBNL)</t>
  </si>
  <si>
    <t>642026103923</t>
  </si>
  <si>
    <t>A0852012070</t>
  </si>
  <si>
    <t>CPSM125SS</t>
  </si>
  <si>
    <t>11/4x3/4 SS TAPS CON PRES MAN SS    (CPSM125SS)</t>
  </si>
  <si>
    <t>642026103428</t>
  </si>
  <si>
    <t>A0852012100</t>
  </si>
  <si>
    <t>CPSM125-100SS</t>
  </si>
  <si>
    <t>11/4 x 1 SS TAPS CON PRES MAN SS    (CPSM125-100SS)</t>
  </si>
  <si>
    <t>642026081832</t>
  </si>
  <si>
    <t>A0852012101</t>
  </si>
  <si>
    <t>IPCPSM125-100SSB</t>
  </si>
  <si>
    <t>11/4 SS CONST PRES SYS FITTING PKG   (IPCPSM125-100SSB)</t>
  </si>
  <si>
    <t>642026085663</t>
  </si>
  <si>
    <t>A0852312103</t>
  </si>
  <si>
    <t>IPCPSM125-100SSBMB</t>
  </si>
  <si>
    <t>11/4x1 SS W/BUSH CON PR SYS FIT PKG    (IPCPSM125-100SSBMB)</t>
  </si>
  <si>
    <t>642026085878</t>
  </si>
  <si>
    <t>A08600100001</t>
  </si>
  <si>
    <t>IPWM100BSNL</t>
  </si>
  <si>
    <t>1  NL BR TANK FITTING PACKAGE    (IPWM100BSNL)</t>
  </si>
  <si>
    <t>642026099967</t>
  </si>
  <si>
    <t>A08600100002</t>
  </si>
  <si>
    <t>IP100BSENL</t>
  </si>
  <si>
    <t>1  NL BR TANK FITTING PACKAGE   (IP100BSENL)</t>
  </si>
  <si>
    <t>642026088343</t>
  </si>
  <si>
    <t>A08600100003</t>
  </si>
  <si>
    <t>IP100BSUENL</t>
  </si>
  <si>
    <t>1  NL BR TANK FITTING PACKAGE   (IP100BSUENL)</t>
  </si>
  <si>
    <t>642026088879</t>
  </si>
  <si>
    <t>A08600104000</t>
  </si>
  <si>
    <t>IP100BSENL 40/60</t>
  </si>
  <si>
    <t>1  NL BR TANK FITTING PACK 40/60   (IP100BSENL 40/60)</t>
  </si>
  <si>
    <t>642026095112</t>
  </si>
  <si>
    <t>A08620100007</t>
  </si>
  <si>
    <t>IP100SSUNL</t>
  </si>
  <si>
    <t>1  SS TANK FITTING PACKAGE   (IP100SSUNL)</t>
  </si>
  <si>
    <t>642026088336</t>
  </si>
  <si>
    <t>A08620104005</t>
  </si>
  <si>
    <t>IP100SSU14NL 40/60</t>
  </si>
  <si>
    <t>1  SS TANK FITTING PACK 40/60   (IP100SSU14NL 40/60)</t>
  </si>
  <si>
    <t>642026103268</t>
  </si>
  <si>
    <t>A0879000</t>
  </si>
  <si>
    <t>CPSMMB</t>
  </si>
  <si>
    <t>CPSM MOUNTING BRACKET   (CPSMMB)</t>
  </si>
  <si>
    <t>642026065962</t>
  </si>
  <si>
    <t>A0879020</t>
  </si>
  <si>
    <t>CPSMMB200</t>
  </si>
  <si>
    <t>CPSM MOUNTING BRACKET   (CPSMMB200)</t>
  </si>
  <si>
    <t>642026083515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</si>
</sst>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4" fontId="7" fillId="0" borderId="3" xfId="3" applyFont="1" applyFill="1" applyBorder="1" applyAlignment="1">
      <alignment vertical="center"/>
    </xf>
    <xf numFmtId="44" fontId="7" fillId="0" borderId="1" xfId="3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9" fillId="0" borderId="12" xfId="4" applyFont="1" applyBorder="1" applyAlignment="1"/>
    <xf numFmtId="0" fontId="0" fillId="0" borderId="13" xfId="0" applyBorder="1"/>
    <xf numFmtId="2" fontId="0" fillId="3" borderId="14" xfId="0" applyNumberFormat="1" applyFill="1" applyBorder="1" applyAlignment="1">
      <alignment horizontal="center"/>
    </xf>
    <xf numFmtId="0" fontId="10" fillId="3" borderId="14" xfId="0" applyFont="1" applyFill="1" applyBorder="1" applyAlignment="1">
      <alignment horizontal="left" vertical="center" wrapText="1"/>
    </xf>
    <xf numFmtId="0" fontId="8" fillId="0" borderId="0" xfId="4" applyBorder="1" applyAlignment="1"/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44" fontId="12" fillId="0" borderId="1" xfId="3" applyFont="1" applyFill="1" applyBorder="1" applyAlignment="1">
      <alignment vertical="center"/>
    </xf>
    <xf numFmtId="0" fontId="9" fillId="0" borderId="12" xfId="4" applyFont="1" applyBorder="1" applyAlignment="1"/>
    <xf numFmtId="0" fontId="11" fillId="0" borderId="18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152400</xdr:rowOff>
    </xdr:from>
    <xdr:ext cx="737140" cy="978412"/>
    <xdr:pic>
      <xdr:nvPicPr>
        <xdr:cNvPr id="2" name="Picture 1">
          <a:extLst>
            <a:ext uri="{FF2B5EF4-FFF2-40B4-BE49-F238E27FC236}">
              <a16:creationId xmlns:a16="http://schemas.microsoft.com/office/drawing/2014/main" id="{74054FC4-F337-4396-8B8D-3AACA8B2B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" y="336550"/>
          <a:ext cx="737140" cy="9784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8F8D-5CC4-4BA6-B971-7D78AC0908A8}">
  <sheetPr>
    <tabColor rgb="FFFFC000"/>
    <pageSetUpPr fitToPage="1"/>
  </sheetPr>
  <dimension ref="B1:H55"/>
  <sheetViews>
    <sheetView showGridLines="0" tabSelected="1" zoomScaleNormal="100" zoomScalePageLayoutView="40" workbookViewId="0">
      <selection activeCell="H6" sqref="H6"/>
    </sheetView>
  </sheetViews>
  <sheetFormatPr defaultColWidth="8.85546875" defaultRowHeight="14.45"/>
  <cols>
    <col min="1" max="1" width="3" customWidth="1"/>
    <col min="2" max="2" width="18.28515625" customWidth="1"/>
    <col min="3" max="3" width="22.28515625" style="1" customWidth="1"/>
    <col min="4" max="4" width="61.140625" customWidth="1"/>
    <col min="5" max="5" width="17.7109375" customWidth="1"/>
    <col min="6" max="6" width="11.28515625" customWidth="1"/>
    <col min="7" max="7" width="12.7109375" style="1" customWidth="1"/>
    <col min="8" max="8" width="12.7109375" customWidth="1"/>
  </cols>
  <sheetData>
    <row r="1" spans="2:8" ht="15" thickBot="1"/>
    <row r="2" spans="2:8" ht="15.6">
      <c r="B2" s="17"/>
      <c r="C2" s="16"/>
      <c r="D2" s="28" t="s">
        <v>0</v>
      </c>
      <c r="E2" s="28"/>
      <c r="F2" s="28"/>
      <c r="G2" s="29"/>
      <c r="H2" s="30"/>
    </row>
    <row r="3" spans="2:8">
      <c r="B3" s="15"/>
      <c r="G3" s="31" t="s">
        <v>1</v>
      </c>
      <c r="H3" s="32"/>
    </row>
    <row r="4" spans="2:8">
      <c r="B4" s="15"/>
      <c r="G4" s="31" t="s">
        <v>2</v>
      </c>
      <c r="H4" s="32"/>
    </row>
    <row r="5" spans="2:8" ht="15" thickBot="1">
      <c r="B5" s="15"/>
      <c r="F5" s="31" t="s">
        <v>3</v>
      </c>
      <c r="G5" s="31"/>
      <c r="H5" s="32"/>
    </row>
    <row r="6" spans="2:8" ht="29.65" customHeight="1" thickBot="1">
      <c r="B6" s="15"/>
      <c r="D6" s="14"/>
      <c r="E6" s="14"/>
      <c r="F6" s="14"/>
      <c r="G6" s="13" t="s">
        <v>4</v>
      </c>
      <c r="H6" s="12">
        <v>0</v>
      </c>
    </row>
    <row r="7" spans="2:8" ht="15" thickBot="1">
      <c r="B7" s="11"/>
      <c r="C7" s="27"/>
      <c r="D7" s="27"/>
      <c r="E7" s="10"/>
      <c r="F7" s="10"/>
      <c r="G7" s="9" t="s">
        <v>5</v>
      </c>
      <c r="H7" s="8">
        <f>(100-H6)/100</f>
        <v>1</v>
      </c>
    </row>
    <row r="8" spans="2:8" s="4" customFormat="1" ht="30" customHeight="1">
      <c r="B8" s="7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5" t="s">
        <v>12</v>
      </c>
    </row>
    <row r="9" spans="2:8" s="1" customFormat="1">
      <c r="B9" s="18" t="s">
        <v>13</v>
      </c>
      <c r="C9" s="19" t="s">
        <v>14</v>
      </c>
      <c r="D9" s="19" t="s">
        <v>15</v>
      </c>
      <c r="E9" s="20" t="s">
        <v>16</v>
      </c>
      <c r="F9" s="20">
        <v>5</v>
      </c>
      <c r="G9" s="26">
        <v>87.2</v>
      </c>
      <c r="H9" s="21">
        <f t="shared" ref="H9:H53" si="0">G9*$H$7</f>
        <v>87.2</v>
      </c>
    </row>
    <row r="10" spans="2:8" s="1" customFormat="1">
      <c r="B10" s="18" t="s">
        <v>17</v>
      </c>
      <c r="C10" s="19" t="s">
        <v>18</v>
      </c>
      <c r="D10" s="19" t="s">
        <v>19</v>
      </c>
      <c r="E10" s="20" t="s">
        <v>20</v>
      </c>
      <c r="F10" s="20">
        <v>5</v>
      </c>
      <c r="G10" s="26">
        <v>73.069999999999993</v>
      </c>
      <c r="H10" s="21">
        <f t="shared" si="0"/>
        <v>73.069999999999993</v>
      </c>
    </row>
    <row r="11" spans="2:8" s="1" customFormat="1">
      <c r="B11" s="18" t="s">
        <v>21</v>
      </c>
      <c r="C11" s="19" t="s">
        <v>22</v>
      </c>
      <c r="D11" s="19" t="s">
        <v>23</v>
      </c>
      <c r="E11" s="20" t="s">
        <v>24</v>
      </c>
      <c r="F11" s="20">
        <v>4</v>
      </c>
      <c r="G11" s="26">
        <v>94.36</v>
      </c>
      <c r="H11" s="21">
        <f t="shared" si="0"/>
        <v>94.36</v>
      </c>
    </row>
    <row r="12" spans="2:8" s="1" customFormat="1">
      <c r="B12" s="18" t="s">
        <v>25</v>
      </c>
      <c r="C12" s="19" t="s">
        <v>26</v>
      </c>
      <c r="D12" s="19" t="s">
        <v>27</v>
      </c>
      <c r="E12" s="20" t="s">
        <v>28</v>
      </c>
      <c r="F12" s="20">
        <v>5</v>
      </c>
      <c r="G12" s="26">
        <v>82.46</v>
      </c>
      <c r="H12" s="21">
        <f t="shared" si="0"/>
        <v>82.46</v>
      </c>
    </row>
    <row r="13" spans="2:8" s="1" customFormat="1">
      <c r="B13" s="18" t="s">
        <v>29</v>
      </c>
      <c r="C13" s="19" t="s">
        <v>30</v>
      </c>
      <c r="D13" s="19" t="s">
        <v>31</v>
      </c>
      <c r="E13" s="20" t="s">
        <v>32</v>
      </c>
      <c r="F13" s="20">
        <v>5</v>
      </c>
      <c r="G13" s="26">
        <v>179.45</v>
      </c>
      <c r="H13" s="21">
        <f t="shared" si="0"/>
        <v>179.45</v>
      </c>
    </row>
    <row r="14" spans="2:8" s="1" customFormat="1">
      <c r="B14" s="18" t="s">
        <v>33</v>
      </c>
      <c r="C14" s="19" t="s">
        <v>34</v>
      </c>
      <c r="D14" s="19" t="s">
        <v>35</v>
      </c>
      <c r="E14" s="20" t="s">
        <v>36</v>
      </c>
      <c r="F14" s="20">
        <v>5</v>
      </c>
      <c r="G14" s="26">
        <v>64.819999999999993</v>
      </c>
      <c r="H14" s="21">
        <f t="shared" si="0"/>
        <v>64.819999999999993</v>
      </c>
    </row>
    <row r="15" spans="2:8" s="1" customFormat="1">
      <c r="B15" s="18" t="s">
        <v>37</v>
      </c>
      <c r="C15" s="19" t="s">
        <v>38</v>
      </c>
      <c r="D15" s="19" t="s">
        <v>39</v>
      </c>
      <c r="E15" s="20" t="s">
        <v>40</v>
      </c>
      <c r="F15" s="20">
        <v>4</v>
      </c>
      <c r="G15" s="26">
        <v>94.34</v>
      </c>
      <c r="H15" s="21">
        <f t="shared" si="0"/>
        <v>94.34</v>
      </c>
    </row>
    <row r="16" spans="2:8" s="1" customFormat="1">
      <c r="B16" s="18" t="s">
        <v>41</v>
      </c>
      <c r="C16" s="19" t="s">
        <v>42</v>
      </c>
      <c r="D16" s="19" t="s">
        <v>43</v>
      </c>
      <c r="E16" s="20" t="s">
        <v>44</v>
      </c>
      <c r="F16" s="20">
        <v>5</v>
      </c>
      <c r="G16" s="26">
        <v>82.11</v>
      </c>
      <c r="H16" s="21">
        <f t="shared" si="0"/>
        <v>82.11</v>
      </c>
    </row>
    <row r="17" spans="2:8" s="1" customFormat="1">
      <c r="B17" s="18" t="s">
        <v>45</v>
      </c>
      <c r="C17" s="19" t="s">
        <v>46</v>
      </c>
      <c r="D17" s="19" t="s">
        <v>47</v>
      </c>
      <c r="E17" s="20" t="s">
        <v>48</v>
      </c>
      <c r="F17" s="20">
        <v>4</v>
      </c>
      <c r="G17" s="26">
        <v>140.88999999999999</v>
      </c>
      <c r="H17" s="21">
        <f t="shared" si="0"/>
        <v>140.88999999999999</v>
      </c>
    </row>
    <row r="18" spans="2:8" s="1" customFormat="1">
      <c r="B18" s="18" t="s">
        <v>49</v>
      </c>
      <c r="C18" s="19" t="s">
        <v>50</v>
      </c>
      <c r="D18" s="19" t="s">
        <v>51</v>
      </c>
      <c r="E18" s="20" t="s">
        <v>52</v>
      </c>
      <c r="F18" s="20">
        <v>4</v>
      </c>
      <c r="G18" s="26">
        <v>103.93</v>
      </c>
      <c r="H18" s="21">
        <f t="shared" si="0"/>
        <v>103.93</v>
      </c>
    </row>
    <row r="19" spans="2:8" s="1" customFormat="1">
      <c r="B19" s="18" t="s">
        <v>53</v>
      </c>
      <c r="C19" s="19" t="s">
        <v>54</v>
      </c>
      <c r="D19" s="19" t="s">
        <v>55</v>
      </c>
      <c r="E19" s="20" t="s">
        <v>56</v>
      </c>
      <c r="F19" s="20">
        <v>4</v>
      </c>
      <c r="G19" s="26">
        <v>117.36</v>
      </c>
      <c r="H19" s="21">
        <f t="shared" si="0"/>
        <v>117.36</v>
      </c>
    </row>
    <row r="20" spans="2:8" s="1" customFormat="1">
      <c r="B20" s="18" t="s">
        <v>57</v>
      </c>
      <c r="C20" s="19" t="s">
        <v>58</v>
      </c>
      <c r="D20" s="19" t="s">
        <v>59</v>
      </c>
      <c r="E20" s="20" t="s">
        <v>60</v>
      </c>
      <c r="F20" s="20">
        <v>4</v>
      </c>
      <c r="G20" s="26">
        <v>173.67</v>
      </c>
      <c r="H20" s="21">
        <f t="shared" si="0"/>
        <v>173.67</v>
      </c>
    </row>
    <row r="21" spans="2:8" s="1" customFormat="1">
      <c r="B21" s="18" t="s">
        <v>61</v>
      </c>
      <c r="C21" s="19" t="s">
        <v>62</v>
      </c>
      <c r="D21" s="19" t="s">
        <v>63</v>
      </c>
      <c r="E21" s="20" t="s">
        <v>64</v>
      </c>
      <c r="F21" s="20">
        <v>2</v>
      </c>
      <c r="G21" s="26">
        <v>99.97</v>
      </c>
      <c r="H21" s="21">
        <f t="shared" si="0"/>
        <v>99.97</v>
      </c>
    </row>
    <row r="22" spans="2:8" s="1" customFormat="1">
      <c r="B22" s="18" t="s">
        <v>65</v>
      </c>
      <c r="C22" s="19" t="s">
        <v>66</v>
      </c>
      <c r="D22" s="19" t="s">
        <v>67</v>
      </c>
      <c r="E22" s="20" t="s">
        <v>68</v>
      </c>
      <c r="F22" s="20">
        <v>2</v>
      </c>
      <c r="G22" s="26">
        <v>132.58000000000001</v>
      </c>
      <c r="H22" s="21">
        <f t="shared" si="0"/>
        <v>132.58000000000001</v>
      </c>
    </row>
    <row r="23" spans="2:8" s="1" customFormat="1">
      <c r="B23" s="18" t="s">
        <v>69</v>
      </c>
      <c r="C23" s="19" t="s">
        <v>70</v>
      </c>
      <c r="D23" s="19" t="s">
        <v>71</v>
      </c>
      <c r="E23" s="20" t="s">
        <v>72</v>
      </c>
      <c r="F23" s="20">
        <v>4</v>
      </c>
      <c r="G23" s="26">
        <v>139.59</v>
      </c>
      <c r="H23" s="21">
        <f t="shared" si="0"/>
        <v>139.59</v>
      </c>
    </row>
    <row r="24" spans="2:8" s="1" customFormat="1">
      <c r="B24" s="18" t="s">
        <v>73</v>
      </c>
      <c r="C24" s="19" t="s">
        <v>74</v>
      </c>
      <c r="D24" s="19" t="s">
        <v>75</v>
      </c>
      <c r="E24" s="20" t="s">
        <v>76</v>
      </c>
      <c r="F24" s="20">
        <v>5</v>
      </c>
      <c r="G24" s="26">
        <v>126.08</v>
      </c>
      <c r="H24" s="21">
        <f t="shared" si="0"/>
        <v>126.08</v>
      </c>
    </row>
    <row r="25" spans="2:8" s="1" customFormat="1">
      <c r="B25" s="18" t="s">
        <v>77</v>
      </c>
      <c r="C25" s="19" t="s">
        <v>78</v>
      </c>
      <c r="D25" s="19" t="s">
        <v>79</v>
      </c>
      <c r="E25" s="20" t="s">
        <v>80</v>
      </c>
      <c r="F25" s="20">
        <v>4</v>
      </c>
      <c r="G25" s="26">
        <v>188.08</v>
      </c>
      <c r="H25" s="21">
        <f t="shared" si="0"/>
        <v>188.08</v>
      </c>
    </row>
    <row r="26" spans="2:8" s="1" customFormat="1">
      <c r="B26" s="18" t="s">
        <v>81</v>
      </c>
      <c r="C26" s="19" t="s">
        <v>82</v>
      </c>
      <c r="D26" s="19" t="s">
        <v>83</v>
      </c>
      <c r="E26" s="20" t="s">
        <v>84</v>
      </c>
      <c r="F26" s="20">
        <v>4</v>
      </c>
      <c r="G26" s="26">
        <v>172.57</v>
      </c>
      <c r="H26" s="21">
        <f t="shared" si="0"/>
        <v>172.57</v>
      </c>
    </row>
    <row r="27" spans="2:8" s="1" customFormat="1">
      <c r="B27" s="18" t="s">
        <v>85</v>
      </c>
      <c r="C27" s="19" t="s">
        <v>86</v>
      </c>
      <c r="D27" s="19" t="s">
        <v>87</v>
      </c>
      <c r="E27" s="20" t="s">
        <v>88</v>
      </c>
      <c r="F27" s="20">
        <v>100</v>
      </c>
      <c r="G27" s="26">
        <v>29.41</v>
      </c>
      <c r="H27" s="21">
        <f t="shared" si="0"/>
        <v>29.41</v>
      </c>
    </row>
    <row r="28" spans="2:8" s="1" customFormat="1">
      <c r="B28" s="18" t="s">
        <v>89</v>
      </c>
      <c r="C28" s="19" t="s">
        <v>90</v>
      </c>
      <c r="D28" s="19" t="s">
        <v>91</v>
      </c>
      <c r="E28" s="20" t="s">
        <v>92</v>
      </c>
      <c r="F28" s="20">
        <v>2</v>
      </c>
      <c r="G28" s="26">
        <v>99.8</v>
      </c>
      <c r="H28" s="21">
        <f t="shared" si="0"/>
        <v>99.8</v>
      </c>
    </row>
    <row r="29" spans="2:8" s="1" customFormat="1">
      <c r="B29" s="18" t="s">
        <v>93</v>
      </c>
      <c r="C29" s="19" t="s">
        <v>94</v>
      </c>
      <c r="D29" s="19" t="s">
        <v>95</v>
      </c>
      <c r="E29" s="20" t="s">
        <v>96</v>
      </c>
      <c r="F29" s="20">
        <v>12</v>
      </c>
      <c r="G29" s="26">
        <v>254.64</v>
      </c>
      <c r="H29" s="21">
        <f t="shared" si="0"/>
        <v>254.64</v>
      </c>
    </row>
    <row r="30" spans="2:8" s="1" customFormat="1">
      <c r="B30" s="18" t="s">
        <v>97</v>
      </c>
      <c r="C30" s="19" t="s">
        <v>98</v>
      </c>
      <c r="D30" s="19" t="s">
        <v>99</v>
      </c>
      <c r="E30" s="20" t="s">
        <v>100</v>
      </c>
      <c r="F30" s="20">
        <v>2</v>
      </c>
      <c r="G30" s="26">
        <v>99.56</v>
      </c>
      <c r="H30" s="21">
        <f t="shared" si="0"/>
        <v>99.56</v>
      </c>
    </row>
    <row r="31" spans="2:8" s="1" customFormat="1">
      <c r="B31" s="18" t="s">
        <v>101</v>
      </c>
      <c r="C31" s="19" t="s">
        <v>102</v>
      </c>
      <c r="D31" s="19" t="s">
        <v>103</v>
      </c>
      <c r="E31" s="20" t="s">
        <v>104</v>
      </c>
      <c r="F31" s="20">
        <v>2</v>
      </c>
      <c r="G31" s="26">
        <v>120.55</v>
      </c>
      <c r="H31" s="21">
        <f t="shared" si="0"/>
        <v>120.55</v>
      </c>
    </row>
    <row r="32" spans="2:8" s="1" customFormat="1">
      <c r="B32" s="18" t="s">
        <v>105</v>
      </c>
      <c r="C32" s="19" t="s">
        <v>106</v>
      </c>
      <c r="D32" s="19" t="s">
        <v>107</v>
      </c>
      <c r="E32" s="20" t="s">
        <v>108</v>
      </c>
      <c r="F32" s="20">
        <v>2</v>
      </c>
      <c r="G32" s="26">
        <v>180.86</v>
      </c>
      <c r="H32" s="21">
        <f t="shared" si="0"/>
        <v>180.86</v>
      </c>
    </row>
    <row r="33" spans="2:8" s="1" customFormat="1">
      <c r="B33" s="18" t="s">
        <v>109</v>
      </c>
      <c r="C33" s="19" t="s">
        <v>110</v>
      </c>
      <c r="D33" s="19" t="s">
        <v>111</v>
      </c>
      <c r="E33" s="20" t="s">
        <v>112</v>
      </c>
      <c r="F33" s="20">
        <v>2</v>
      </c>
      <c r="G33" s="26">
        <v>187.83</v>
      </c>
      <c r="H33" s="21">
        <f t="shared" si="0"/>
        <v>187.83</v>
      </c>
    </row>
    <row r="34" spans="2:8" s="1" customFormat="1">
      <c r="B34" s="18" t="s">
        <v>113</v>
      </c>
      <c r="C34" s="19" t="s">
        <v>114</v>
      </c>
      <c r="D34" s="19" t="s">
        <v>115</v>
      </c>
      <c r="E34" s="20" t="s">
        <v>116</v>
      </c>
      <c r="F34" s="20">
        <v>2</v>
      </c>
      <c r="G34" s="26">
        <v>143.97</v>
      </c>
      <c r="H34" s="21">
        <f t="shared" si="0"/>
        <v>143.97</v>
      </c>
    </row>
    <row r="35" spans="2:8" s="1" customFormat="1">
      <c r="B35" s="18" t="s">
        <v>117</v>
      </c>
      <c r="C35" s="19" t="s">
        <v>118</v>
      </c>
      <c r="D35" s="19" t="s">
        <v>119</v>
      </c>
      <c r="E35" s="20" t="s">
        <v>120</v>
      </c>
      <c r="F35" s="20">
        <v>2</v>
      </c>
      <c r="G35" s="26">
        <v>152.66</v>
      </c>
      <c r="H35" s="21">
        <f t="shared" si="0"/>
        <v>152.66</v>
      </c>
    </row>
    <row r="36" spans="2:8" s="1" customFormat="1">
      <c r="B36" s="18" t="s">
        <v>121</v>
      </c>
      <c r="C36" s="19" t="s">
        <v>122</v>
      </c>
      <c r="D36" s="19" t="s">
        <v>123</v>
      </c>
      <c r="E36" s="20" t="s">
        <v>124</v>
      </c>
      <c r="F36" s="20">
        <v>2</v>
      </c>
      <c r="G36" s="26">
        <v>238.25</v>
      </c>
      <c r="H36" s="21">
        <f t="shared" si="0"/>
        <v>238.25</v>
      </c>
    </row>
    <row r="37" spans="2:8" s="1" customFormat="1">
      <c r="B37" s="18" t="s">
        <v>125</v>
      </c>
      <c r="C37" s="19" t="s">
        <v>126</v>
      </c>
      <c r="D37" s="19" t="s">
        <v>127</v>
      </c>
      <c r="E37" s="20" t="s">
        <v>128</v>
      </c>
      <c r="F37" s="20">
        <v>2</v>
      </c>
      <c r="G37" s="26">
        <v>244.29</v>
      </c>
      <c r="H37" s="21">
        <f t="shared" si="0"/>
        <v>244.29</v>
      </c>
    </row>
    <row r="38" spans="2:8">
      <c r="B38" s="18" t="s">
        <v>129</v>
      </c>
      <c r="C38" s="19" t="s">
        <v>130</v>
      </c>
      <c r="D38" s="19" t="s">
        <v>131</v>
      </c>
      <c r="E38" s="20" t="s">
        <v>132</v>
      </c>
      <c r="F38" s="20">
        <v>2</v>
      </c>
      <c r="G38" s="26">
        <v>180.86</v>
      </c>
      <c r="H38" s="21">
        <f t="shared" si="0"/>
        <v>180.86</v>
      </c>
    </row>
    <row r="39" spans="2:8">
      <c r="B39" s="18" t="s">
        <v>133</v>
      </c>
      <c r="C39" s="19" t="s">
        <v>134</v>
      </c>
      <c r="D39" s="19" t="s">
        <v>135</v>
      </c>
      <c r="E39" s="20" t="s">
        <v>136</v>
      </c>
      <c r="F39" s="20">
        <v>16</v>
      </c>
      <c r="G39" s="26">
        <v>206.51</v>
      </c>
      <c r="H39" s="21">
        <f t="shared" si="0"/>
        <v>206.51</v>
      </c>
    </row>
    <row r="40" spans="2:8">
      <c r="B40" s="18" t="s">
        <v>137</v>
      </c>
      <c r="C40" s="19" t="s">
        <v>138</v>
      </c>
      <c r="D40" s="19" t="s">
        <v>139</v>
      </c>
      <c r="E40" s="20" t="s">
        <v>140</v>
      </c>
      <c r="F40" s="20">
        <v>4</v>
      </c>
      <c r="G40" s="26">
        <v>297.5</v>
      </c>
      <c r="H40" s="21">
        <f t="shared" si="0"/>
        <v>297.5</v>
      </c>
    </row>
    <row r="41" spans="2:8">
      <c r="B41" s="18" t="s">
        <v>141</v>
      </c>
      <c r="C41" s="19" t="s">
        <v>142</v>
      </c>
      <c r="D41" s="19" t="s">
        <v>143</v>
      </c>
      <c r="E41" s="20" t="s">
        <v>144</v>
      </c>
      <c r="F41" s="20">
        <v>16</v>
      </c>
      <c r="G41" s="26">
        <v>222.91</v>
      </c>
      <c r="H41" s="21">
        <f t="shared" si="0"/>
        <v>222.91</v>
      </c>
    </row>
    <row r="42" spans="2:8">
      <c r="B42" s="18" t="s">
        <v>145</v>
      </c>
      <c r="C42" s="19" t="s">
        <v>146</v>
      </c>
      <c r="D42" s="19" t="s">
        <v>147</v>
      </c>
      <c r="E42" s="20" t="s">
        <v>148</v>
      </c>
      <c r="F42" s="20">
        <v>2</v>
      </c>
      <c r="G42" s="26">
        <v>207.02</v>
      </c>
      <c r="H42" s="21">
        <f t="shared" si="0"/>
        <v>207.02</v>
      </c>
    </row>
    <row r="43" spans="2:8">
      <c r="B43" s="18" t="s">
        <v>149</v>
      </c>
      <c r="C43" s="19" t="s">
        <v>150</v>
      </c>
      <c r="D43" s="19" t="s">
        <v>151</v>
      </c>
      <c r="E43" s="20" t="s">
        <v>152</v>
      </c>
      <c r="F43" s="20">
        <v>2</v>
      </c>
      <c r="G43" s="26">
        <v>218.2</v>
      </c>
      <c r="H43" s="21">
        <f t="shared" si="0"/>
        <v>218.2</v>
      </c>
    </row>
    <row r="44" spans="2:8">
      <c r="B44" s="18" t="s">
        <v>153</v>
      </c>
      <c r="C44" s="19" t="s">
        <v>154</v>
      </c>
      <c r="D44" s="19" t="s">
        <v>155</v>
      </c>
      <c r="E44" s="20" t="s">
        <v>156</v>
      </c>
      <c r="F44" s="20">
        <v>4</v>
      </c>
      <c r="G44" s="26">
        <v>396.84</v>
      </c>
      <c r="H44" s="21">
        <f t="shared" si="0"/>
        <v>396.84</v>
      </c>
    </row>
    <row r="45" spans="2:8">
      <c r="B45" s="18" t="s">
        <v>157</v>
      </c>
      <c r="C45" s="19" t="s">
        <v>158</v>
      </c>
      <c r="D45" s="19" t="s">
        <v>159</v>
      </c>
      <c r="E45" s="20" t="s">
        <v>160</v>
      </c>
      <c r="F45" s="20">
        <v>4</v>
      </c>
      <c r="G45" s="26">
        <v>456.34</v>
      </c>
      <c r="H45" s="21">
        <f t="shared" si="0"/>
        <v>456.34</v>
      </c>
    </row>
    <row r="46" spans="2:8">
      <c r="B46" s="18" t="s">
        <v>161</v>
      </c>
      <c r="C46" s="19" t="s">
        <v>162</v>
      </c>
      <c r="D46" s="19" t="s">
        <v>163</v>
      </c>
      <c r="E46" s="20" t="s">
        <v>164</v>
      </c>
      <c r="F46" s="20">
        <v>8</v>
      </c>
      <c r="G46" s="26">
        <v>267.55</v>
      </c>
      <c r="H46" s="21">
        <f t="shared" si="0"/>
        <v>267.55</v>
      </c>
    </row>
    <row r="47" spans="2:8">
      <c r="B47" s="18" t="s">
        <v>165</v>
      </c>
      <c r="C47" s="19" t="s">
        <v>166</v>
      </c>
      <c r="D47" s="19" t="s">
        <v>167</v>
      </c>
      <c r="E47" s="20" t="s">
        <v>168</v>
      </c>
      <c r="F47" s="20">
        <v>6</v>
      </c>
      <c r="G47" s="26">
        <v>287.02</v>
      </c>
      <c r="H47" s="21">
        <f t="shared" si="0"/>
        <v>287.02</v>
      </c>
    </row>
    <row r="48" spans="2:8">
      <c r="B48" s="18" t="s">
        <v>169</v>
      </c>
      <c r="C48" s="19" t="s">
        <v>170</v>
      </c>
      <c r="D48" s="19" t="s">
        <v>171</v>
      </c>
      <c r="E48" s="20" t="s">
        <v>172</v>
      </c>
      <c r="F48" s="20">
        <v>6</v>
      </c>
      <c r="G48" s="26">
        <v>329.71</v>
      </c>
      <c r="H48" s="21">
        <f t="shared" si="0"/>
        <v>329.71</v>
      </c>
    </row>
    <row r="49" spans="2:8">
      <c r="B49" s="18" t="s">
        <v>173</v>
      </c>
      <c r="C49" s="19" t="s">
        <v>174</v>
      </c>
      <c r="D49" s="19" t="s">
        <v>175</v>
      </c>
      <c r="E49" s="20" t="s">
        <v>176</v>
      </c>
      <c r="F49" s="20">
        <v>6</v>
      </c>
      <c r="G49" s="26">
        <v>285.54000000000002</v>
      </c>
      <c r="H49" s="21">
        <f t="shared" si="0"/>
        <v>285.54000000000002</v>
      </c>
    </row>
    <row r="50" spans="2:8">
      <c r="B50" s="18" t="s">
        <v>177</v>
      </c>
      <c r="C50" s="19" t="s">
        <v>178</v>
      </c>
      <c r="D50" s="19" t="s">
        <v>179</v>
      </c>
      <c r="E50" s="20" t="s">
        <v>180</v>
      </c>
      <c r="F50" s="20">
        <v>6</v>
      </c>
      <c r="G50" s="26">
        <v>393.08</v>
      </c>
      <c r="H50" s="21">
        <f t="shared" si="0"/>
        <v>393.08</v>
      </c>
    </row>
    <row r="51" spans="2:8">
      <c r="B51" s="18" t="s">
        <v>181</v>
      </c>
      <c r="C51" s="19" t="s">
        <v>182</v>
      </c>
      <c r="D51" s="19" t="s">
        <v>183</v>
      </c>
      <c r="E51" s="20" t="s">
        <v>184</v>
      </c>
      <c r="F51" s="20">
        <v>4</v>
      </c>
      <c r="G51" s="26">
        <v>436.88</v>
      </c>
      <c r="H51" s="21">
        <f t="shared" si="0"/>
        <v>436.88</v>
      </c>
    </row>
    <row r="52" spans="2:8">
      <c r="B52" s="18" t="s">
        <v>185</v>
      </c>
      <c r="C52" s="19" t="s">
        <v>186</v>
      </c>
      <c r="D52" s="19" t="s">
        <v>187</v>
      </c>
      <c r="E52" s="20" t="s">
        <v>188</v>
      </c>
      <c r="F52" s="20">
        <v>8</v>
      </c>
      <c r="G52" s="3">
        <v>60.34</v>
      </c>
      <c r="H52" s="21">
        <f t="shared" si="0"/>
        <v>60.34</v>
      </c>
    </row>
    <row r="53" spans="2:8" ht="15" thickBot="1">
      <c r="B53" s="22" t="s">
        <v>189</v>
      </c>
      <c r="C53" s="23" t="s">
        <v>190</v>
      </c>
      <c r="D53" s="23" t="s">
        <v>191</v>
      </c>
      <c r="E53" s="24" t="s">
        <v>192</v>
      </c>
      <c r="F53" s="24">
        <v>8</v>
      </c>
      <c r="G53" s="2">
        <v>61</v>
      </c>
      <c r="H53" s="25">
        <f t="shared" si="0"/>
        <v>61</v>
      </c>
    </row>
    <row r="55" spans="2:8">
      <c r="C55"/>
      <c r="G55"/>
    </row>
  </sheetData>
  <mergeCells count="5">
    <mergeCell ref="C7:D7"/>
    <mergeCell ref="D2:H2"/>
    <mergeCell ref="G3:H3"/>
    <mergeCell ref="G4:H4"/>
    <mergeCell ref="F5:H5"/>
  </mergeCells>
  <pageMargins left="0.25" right="0.25" top="0.75" bottom="0.75" header="0.3" footer="0.3"/>
  <pageSetup scale="64" fitToHeight="0" orientation="portrait" r:id="rId1"/>
  <headerFooter>
    <oddFooter>&amp;L&amp;10Tank Tee &amp; Cross, Manifolds &amp; Installation Packages&amp;C&amp;10A08 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Mike Boudreau</cp:lastModifiedBy>
  <cp:revision/>
  <dcterms:created xsi:type="dcterms:W3CDTF">2024-03-11T19:05:18Z</dcterms:created>
  <dcterms:modified xsi:type="dcterms:W3CDTF">2024-05-03T08:55:35Z</dcterms:modified>
  <cp:category/>
  <cp:contentStatus/>
</cp:coreProperties>
</file>