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AGI\A18 - Primer &amp; Cements, Silicone Caulking, Epoxy, Cleaners\Price List\"/>
    </mc:Choice>
  </mc:AlternateContent>
  <xr:revisionPtr revIDLastSave="0" documentId="13_ncr:1_{DDB48A6C-DCE3-4DEF-8715-E2FD50EA062C}" xr6:coauthVersionLast="47" xr6:coauthVersionMax="47" xr10:uidLastSave="{00000000-0000-0000-0000-000000000000}"/>
  <bookViews>
    <workbookView xWindow="-28920" yWindow="-120" windowWidth="29040" windowHeight="15720" xr2:uid="{BBB6A1F5-A76A-401D-9C36-527450963746}"/>
  </bookViews>
  <sheets>
    <sheet name="Primer &amp; Cements, Devcon, and P" sheetId="16" r:id="rId1"/>
  </sheets>
  <definedNames>
    <definedName name="_xlnm._FilterDatabase" localSheetId="0" hidden="1">'Primer &amp; Cements, Devcon, and P'!$A$8:$H$8</definedName>
    <definedName name="_xlnm.Print_Area" localSheetId="0">'Primer &amp; Cements, Devcon, and P'!$B$2:$I$47</definedName>
    <definedName name="_xlnm.Print_Titles" localSheetId="0">'Primer &amp; Cements, Devcon, and P'!$8:$8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6" l="1"/>
  <c r="H42" i="16" l="1"/>
  <c r="H30" i="16"/>
  <c r="H33" i="16"/>
  <c r="H34" i="16"/>
  <c r="H19" i="16"/>
  <c r="H22" i="16"/>
  <c r="H43" i="16"/>
  <c r="H23" i="16"/>
  <c r="H29" i="16"/>
  <c r="H24" i="16"/>
  <c r="H27" i="16"/>
  <c r="H31" i="16"/>
  <c r="H32" i="16"/>
  <c r="H15" i="16"/>
  <c r="H16" i="16"/>
  <c r="H17" i="16"/>
  <c r="H18" i="16"/>
  <c r="H20" i="16"/>
  <c r="H28" i="16"/>
  <c r="H36" i="16"/>
  <c r="H13" i="16"/>
  <c r="H37" i="16"/>
  <c r="H10" i="16"/>
  <c r="H45" i="16"/>
  <c r="H11" i="16"/>
  <c r="H21" i="16"/>
  <c r="H12" i="16"/>
  <c r="H14" i="16"/>
  <c r="H44" i="16"/>
  <c r="H25" i="16"/>
  <c r="H38" i="16"/>
  <c r="H35" i="16"/>
  <c r="H26" i="16"/>
  <c r="H39" i="16"/>
  <c r="H40" i="16"/>
  <c r="H9" i="16"/>
  <c r="H41" i="16"/>
</calcChain>
</file>

<file path=xl/sharedStrings.xml><?xml version="1.0" encoding="utf-8"?>
<sst xmlns="http://schemas.openxmlformats.org/spreadsheetml/2006/main" count="134" uniqueCount="127">
  <si>
    <t>Primer &amp; Cements, Devcon, and Permatex</t>
  </si>
  <si>
    <t>Section A18</t>
  </si>
  <si>
    <t>Enter             Discount %</t>
  </si>
  <si>
    <t>Multiplier</t>
  </si>
  <si>
    <t xml:space="preserve"> CB Part #</t>
  </si>
  <si>
    <t>AGI Part #</t>
  </si>
  <si>
    <t>Description</t>
  </si>
  <si>
    <t>UPC</t>
  </si>
  <si>
    <t>Carton Qty</t>
  </si>
  <si>
    <t>List Price</t>
  </si>
  <si>
    <t>Nets</t>
  </si>
  <si>
    <t>A18002200</t>
  </si>
  <si>
    <t>80200B</t>
  </si>
  <si>
    <t>10.3 OZ CRT SIL ADHSV GPUR CLR   (80200B)</t>
  </si>
  <si>
    <t>787930802002</t>
  </si>
  <si>
    <t>A180071236</t>
  </si>
  <si>
    <t>1236S</t>
  </si>
  <si>
    <t>PVC CEMENT MED BODY CLR QT  (1236S)</t>
  </si>
  <si>
    <t>A180071246</t>
  </si>
  <si>
    <t>1246S</t>
  </si>
  <si>
    <t>PVC CEMENT MED BODY CLR PT  (1246S)</t>
  </si>
  <si>
    <t>A180071256</t>
  </si>
  <si>
    <t>1256S</t>
  </si>
  <si>
    <t>1/2PT PVC CEMENT MED BODY CLR   (1256S)</t>
  </si>
  <si>
    <t>A180071736</t>
  </si>
  <si>
    <t>1736S</t>
  </si>
  <si>
    <t>PVC CEMENT HVY BODY GRAY QT  (1736S)</t>
  </si>
  <si>
    <t>A180071746</t>
  </si>
  <si>
    <t>1746S</t>
  </si>
  <si>
    <t>PVC CEMENT HVY BODY GRAY PT  (1746S)</t>
  </si>
  <si>
    <t>A1800730875</t>
  </si>
  <si>
    <t>1/4PT PVC CEMENT FLEX/RIG CLR   (30875)</t>
  </si>
  <si>
    <t>038753308753</t>
  </si>
  <si>
    <t>A1800730890</t>
  </si>
  <si>
    <t>1/4PT PVC CEMENT WET/DRY AQUA   (30890)</t>
  </si>
  <si>
    <t>038753308906</t>
  </si>
  <si>
    <t>A1800730891</t>
  </si>
  <si>
    <t>1/2PT PVC CEMENT WET/DRY AQUA   (30891)</t>
  </si>
  <si>
    <t>038753308913</t>
  </si>
  <si>
    <t>A1800730900</t>
  </si>
  <si>
    <t>1/4 PT TRANSITION CEMENT CLR   (30900)</t>
  </si>
  <si>
    <t>038753309002</t>
  </si>
  <si>
    <t>A180079346</t>
  </si>
  <si>
    <t>9346S</t>
  </si>
  <si>
    <t>PVC PRIMER CLEAR PT LO VOC  (9346S)</t>
  </si>
  <si>
    <t>A180079366</t>
  </si>
  <si>
    <t>9366S</t>
  </si>
  <si>
    <t>1/4PT PVC PRIMER CLEAR  LO VOC  (9366S)</t>
  </si>
  <si>
    <t>A1820072542</t>
  </si>
  <si>
    <t>JL72542</t>
  </si>
  <si>
    <t>15OZ CLEAN UP PLUS DEGREASER   (JL72542)</t>
  </si>
  <si>
    <t>A1860116</t>
  </si>
  <si>
    <t>33316B</t>
  </si>
  <si>
    <t>12OZ CAN EXPANDING FOAM SEALNT   (33316B)</t>
  </si>
  <si>
    <t>787930333162</t>
  </si>
  <si>
    <t>A18602100</t>
  </si>
  <si>
    <t>80100B</t>
  </si>
  <si>
    <t>10.3OZ CRT SILICON ADHSV CLR   (80100B)</t>
  </si>
  <si>
    <t>787930801005</t>
  </si>
  <si>
    <t>A1860509</t>
  </si>
  <si>
    <t>CG9</t>
  </si>
  <si>
    <t>CAULKING GUN 9  RATCHET  (CG9)</t>
  </si>
  <si>
    <t>642026041461</t>
  </si>
  <si>
    <t>A1860590</t>
  </si>
  <si>
    <t>PLB90C</t>
  </si>
  <si>
    <t>10.3 OZ SILICONE CLEAR 4045023  (PLB90C)</t>
  </si>
  <si>
    <t>077472140107</t>
  </si>
  <si>
    <t>A18606100</t>
  </si>
  <si>
    <t>A18</t>
  </si>
  <si>
    <t>10.3 OZ SILICONE  WHITE TB/TL/C  (PLB100W)</t>
  </si>
  <si>
    <t>077472140411</t>
  </si>
  <si>
    <t>A1871160950</t>
  </si>
  <si>
    <t>PERMATEX® BEARING MOUNT 609 FOR CLOSE FITS, RETAIN  (60950)</t>
  </si>
  <si>
    <t>686226609502</t>
  </si>
  <si>
    <t>A1871180045</t>
  </si>
  <si>
    <t>PERMATEX® PIPE JOINT COMPOUND, 473ML CAN  (80045)</t>
  </si>
  <si>
    <t>686226800459</t>
  </si>
  <si>
    <t>A1871180633</t>
  </si>
  <si>
    <t>PERMATEX® THREAD SEALANT 14D WITH PTFE, 473ML CAN  (80633)</t>
  </si>
  <si>
    <t>686226806338</t>
  </si>
  <si>
    <t>A1871325117</t>
  </si>
  <si>
    <t>PERMATEX FAST ORANGE PUMICE LOTION HAND CLEANER 443ML(25117)</t>
  </si>
  <si>
    <t>A1871325219</t>
  </si>
  <si>
    <t>PERMATEX® FAST ORANGE® PUMICE LOTION HAND CLEANER,  (25219)</t>
  </si>
  <si>
    <t>686226252180</t>
  </si>
  <si>
    <t>A1871680634</t>
  </si>
  <si>
    <t>PERMATEX® THREAD SEALANT 14H WITH PTFE, 118ML CAN  (80634)</t>
  </si>
  <si>
    <t>A1871710110</t>
  </si>
  <si>
    <t>DEVCON® PLASTIC STEEL® PUTTY (A)  - 1 LB  (10110)</t>
  </si>
  <si>
    <t>078143101106</t>
  </si>
  <si>
    <t>A1871710210</t>
  </si>
  <si>
    <t>DEVCON PLASTIC STEEL ILB     (10210)</t>
  </si>
  <si>
    <t>078143102103</t>
  </si>
  <si>
    <t>A1871710610</t>
  </si>
  <si>
    <t>DEVCON® ALUMINUM PUTTY (F)  - 1 LB  (10610)</t>
  </si>
  <si>
    <t>078143106101</t>
  </si>
  <si>
    <t>A1871714210</t>
  </si>
  <si>
    <t>DEVCON 5 MIN. EPOXY 2.5OZ     (14210)</t>
  </si>
  <si>
    <t>078143142109</t>
  </si>
  <si>
    <t>A1871714240</t>
  </si>
  <si>
    <t>DEVCON® 5 MINUTE® EPOXY GEL OPAQUE [1-1] - 25ML DE  (14240)</t>
  </si>
  <si>
    <t>078143142406</t>
  </si>
  <si>
    <t>A1871714250</t>
  </si>
  <si>
    <t>DEVCON® 5 MINUTE® EPOXY  [1-1] - 25ML DEV-TUBE™  (14250)</t>
  </si>
  <si>
    <t>078143142505</t>
  </si>
  <si>
    <t>A1871714270</t>
  </si>
  <si>
    <t>DEVCON® 5 MINUTE® EPOXY  [1-1] - 50ML   (14270)</t>
  </si>
  <si>
    <t>078143142703</t>
  </si>
  <si>
    <t>A1871714280</t>
  </si>
  <si>
    <t>DEVCON® MARK V GUN     (14280)</t>
  </si>
  <si>
    <t>A1871714310</t>
  </si>
  <si>
    <t>DEVCON® 2 TON® EPOXY [1-1] - 25ML DEV-TUBE™  (14310)</t>
  </si>
  <si>
    <t>078143143106</t>
  </si>
  <si>
    <t>A1872014285</t>
  </si>
  <si>
    <t>DEVCON® MARK V™ 1-1 MIX NOZZLE FOR 50ML  - MIX NOZ  (14285)</t>
  </si>
  <si>
    <t>A18 - 1-25</t>
  </si>
  <si>
    <t>Updated</t>
  </si>
  <si>
    <t>Pricing Effective: April 1, 2025</t>
  </si>
  <si>
    <t>A1871226822</t>
  </si>
  <si>
    <t>SPRAY NINE® HEAVY-DUTY CLEANER/DISINFECTANT, 650ML  (C26822)</t>
  </si>
  <si>
    <t>C26822</t>
  </si>
  <si>
    <t>A1871359103</t>
  </si>
  <si>
    <t>PERMATEX® CLEAR RTV SILICONE SEALANT 66BR 80ML TUBE (59103)</t>
  </si>
  <si>
    <t>Added</t>
  </si>
  <si>
    <t>A1871359603</t>
  </si>
  <si>
    <t>DEVCON  PERMATEX SENSORSAFE 77BR GSK MAKER   (81805)(59603)</t>
  </si>
  <si>
    <t>Price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</si>
</sst>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12"/>
      <name val="Arial"/>
      <family val="2"/>
    </font>
    <font>
      <sz val="1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theme="10"/>
      <name val="Calibri"/>
      <family val="2"/>
    </font>
    <font>
      <b/>
      <sz val="11"/>
      <color rgb="FFC00000"/>
      <name val="Calibri"/>
      <family val="2"/>
    </font>
    <font>
      <u/>
      <sz val="11"/>
      <color theme="10"/>
      <name val="Calibri"/>
      <family val="2"/>
    </font>
    <font>
      <b/>
      <sz val="12"/>
      <name val="Calibri"/>
      <family val="2"/>
    </font>
    <font>
      <b/>
      <sz val="10"/>
      <color theme="1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</font>
    <font>
      <b/>
      <sz val="10"/>
      <color rgb="FFC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2" borderId="0" applyNumberFormat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6" fillId="0" borderId="0">
      <alignment vertical="top"/>
    </xf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11" fillId="0" borderId="0" xfId="4" applyFont="1" applyBorder="1" applyAlignment="1"/>
    <xf numFmtId="0" fontId="12" fillId="6" borderId="2" xfId="0" applyFont="1" applyFill="1" applyBorder="1" applyAlignment="1">
      <alignment wrapText="1"/>
    </xf>
    <xf numFmtId="0" fontId="13" fillId="0" borderId="0" xfId="4" applyFont="1" applyBorder="1" applyAlignment="1"/>
    <xf numFmtId="0" fontId="2" fillId="0" borderId="7" xfId="0" applyFont="1" applyBorder="1" applyAlignment="1">
      <alignment horizontal="center"/>
    </xf>
    <xf numFmtId="44" fontId="8" fillId="0" borderId="1" xfId="3" applyFont="1" applyFill="1" applyBorder="1" applyAlignment="1">
      <alignment horizontal="center"/>
    </xf>
    <xf numFmtId="44" fontId="6" fillId="0" borderId="1" xfId="3" applyFont="1" applyFill="1" applyBorder="1"/>
    <xf numFmtId="44" fontId="8" fillId="0" borderId="1" xfId="3" applyFont="1" applyFill="1" applyBorder="1"/>
    <xf numFmtId="0" fontId="2" fillId="0" borderId="8" xfId="0" applyFont="1" applyBorder="1"/>
    <xf numFmtId="0" fontId="2" fillId="0" borderId="5" xfId="0" applyFont="1" applyBorder="1"/>
    <xf numFmtId="0" fontId="18" fillId="0" borderId="0" xfId="0" applyFont="1" applyAlignment="1">
      <alignment horizontal="right"/>
    </xf>
    <xf numFmtId="0" fontId="15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left"/>
    </xf>
    <xf numFmtId="44" fontId="17" fillId="3" borderId="1" xfId="3" applyFont="1" applyFill="1" applyBorder="1"/>
    <xf numFmtId="0" fontId="17" fillId="3" borderId="11" xfId="0" applyFont="1" applyFill="1" applyBorder="1"/>
    <xf numFmtId="44" fontId="8" fillId="0" borderId="13" xfId="3" applyFont="1" applyFill="1" applyBorder="1"/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/>
    </xf>
    <xf numFmtId="44" fontId="6" fillId="0" borderId="1" xfId="3" applyFont="1" applyFill="1" applyBorder="1" applyAlignment="1">
      <alignment vertical="center"/>
    </xf>
    <xf numFmtId="165" fontId="17" fillId="3" borderId="1" xfId="5" applyNumberFormat="1" applyFont="1" applyFill="1" applyBorder="1" applyAlignment="1">
      <alignment horizontal="center" vertical="center"/>
    </xf>
    <xf numFmtId="0" fontId="17" fillId="3" borderId="1" xfId="5" applyFont="1" applyFill="1" applyBorder="1" applyAlignment="1">
      <alignment horizontal="center" vertical="center"/>
    </xf>
    <xf numFmtId="0" fontId="4" fillId="0" borderId="0" xfId="0" applyFont="1"/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165" fontId="8" fillId="0" borderId="13" xfId="5" quotePrefix="1" applyNumberFormat="1" applyFont="1" applyBorder="1" applyAlignment="1">
      <alignment horizontal="center" vertical="center"/>
    </xf>
    <xf numFmtId="0" fontId="8" fillId="0" borderId="13" xfId="5" applyFont="1" applyBorder="1" applyAlignment="1">
      <alignment horizontal="center" vertical="center"/>
    </xf>
    <xf numFmtId="0" fontId="8" fillId="0" borderId="1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65" fontId="8" fillId="0" borderId="1" xfId="5" applyNumberFormat="1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165" fontId="8" fillId="0" borderId="1" xfId="5" quotePrefix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8" fillId="0" borderId="1" xfId="5" applyFont="1" applyBorder="1" applyAlignment="1">
      <alignment vertical="center"/>
    </xf>
    <xf numFmtId="0" fontId="8" fillId="0" borderId="11" xfId="0" applyFont="1" applyBorder="1"/>
    <xf numFmtId="0" fontId="6" fillId="0" borderId="1" xfId="0" applyFont="1" applyBorder="1" applyAlignment="1">
      <alignment horizontal="center"/>
    </xf>
    <xf numFmtId="0" fontId="8" fillId="0" borderId="10" xfId="0" applyFont="1" applyBorder="1"/>
    <xf numFmtId="0" fontId="6" fillId="0" borderId="9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165" fontId="8" fillId="0" borderId="9" xfId="5" applyNumberFormat="1" applyFont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44" fontId="8" fillId="0" borderId="9" xfId="3" applyFont="1" applyFill="1" applyBorder="1"/>
    <xf numFmtId="0" fontId="15" fillId="3" borderId="1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44" fontId="15" fillId="3" borderId="1" xfId="3" applyFont="1" applyFill="1" applyBorder="1"/>
    <xf numFmtId="0" fontId="10" fillId="4" borderId="16" xfId="0" applyFont="1" applyFill="1" applyBorder="1" applyAlignment="1">
      <alignment horizontal="center" vertical="center"/>
    </xf>
    <xf numFmtId="164" fontId="8" fillId="0" borderId="17" xfId="3" applyNumberFormat="1" applyFont="1" applyFill="1" applyBorder="1" applyAlignment="1">
      <alignment vertical="center"/>
    </xf>
    <xf numFmtId="164" fontId="8" fillId="0" borderId="18" xfId="3" applyNumberFormat="1" applyFont="1" applyFill="1" applyBorder="1" applyAlignment="1">
      <alignment vertical="center"/>
    </xf>
    <xf numFmtId="164" fontId="6" fillId="0" borderId="18" xfId="3" applyNumberFormat="1" applyFont="1" applyFill="1" applyBorder="1" applyAlignment="1">
      <alignment vertical="center"/>
    </xf>
    <xf numFmtId="164" fontId="15" fillId="3" borderId="18" xfId="3" applyNumberFormat="1" applyFont="1" applyFill="1" applyBorder="1" applyAlignment="1">
      <alignment vertical="center"/>
    </xf>
    <xf numFmtId="164" fontId="17" fillId="3" borderId="18" xfId="3" applyNumberFormat="1" applyFont="1" applyFill="1" applyBorder="1" applyAlignment="1">
      <alignment vertical="center"/>
    </xf>
    <xf numFmtId="164" fontId="8" fillId="0" borderId="19" xfId="3" applyNumberFormat="1" applyFont="1" applyFill="1" applyBorder="1" applyAlignment="1">
      <alignment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 applyAlignment="1">
      <alignment horizontal="center"/>
    </xf>
    <xf numFmtId="0" fontId="10" fillId="7" borderId="2" xfId="0" applyFont="1" applyFill="1" applyBorder="1" applyAlignment="1">
      <alignment horizontal="center" wrapText="1"/>
    </xf>
    <xf numFmtId="10" fontId="4" fillId="3" borderId="20" xfId="7" applyNumberFormat="1" applyFont="1" applyFill="1" applyBorder="1" applyAlignment="1">
      <alignment horizontal="center"/>
    </xf>
    <xf numFmtId="10" fontId="4" fillId="0" borderId="20" xfId="7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/>
    </xf>
    <xf numFmtId="0" fontId="14" fillId="0" borderId="6" xfId="0" applyFont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1" fillId="0" borderId="0" xfId="4" applyFont="1" applyBorder="1" applyAlignment="1"/>
  </cellXfs>
  <cellStyles count="8">
    <cellStyle name="Bad 2" xfId="2" xr:uid="{AE27D3C6-16C1-4B4C-86F2-17F5F66A68E5}"/>
    <cellStyle name="Currency" xfId="3" builtinId="4"/>
    <cellStyle name="Hyperlink" xfId="4" builtinId="8"/>
    <cellStyle name="Normal" xfId="0" builtinId="0"/>
    <cellStyle name="Normal 2" xfId="1" xr:uid="{4D9844A2-629E-49BD-A614-2C537BD28F70}"/>
    <cellStyle name="Normal 2 2" xfId="5" xr:uid="{D6088E28-8A5B-47D1-B7BD-D1AA9E60B7BE}"/>
    <cellStyle name="Normal 2 3" xfId="6" xr:uid="{F9343376-6D9A-4950-AFFF-E9111F35D79B}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72391</xdr:rowOff>
    </xdr:from>
    <xdr:ext cx="744855" cy="951608"/>
    <xdr:pic>
      <xdr:nvPicPr>
        <xdr:cNvPr id="2" name="Picture 1">
          <a:extLst>
            <a:ext uri="{FF2B5EF4-FFF2-40B4-BE49-F238E27FC236}">
              <a16:creationId xmlns:a16="http://schemas.microsoft.com/office/drawing/2014/main" id="{4CE981EA-BDD4-4439-A419-7BBA6265D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272416"/>
          <a:ext cx="744855" cy="95160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79B60-1D2D-4636-9805-DAB33A49BB11}">
  <sheetPr>
    <tabColor rgb="FFFFC000"/>
    <pageSetUpPr fitToPage="1"/>
  </sheetPr>
  <dimension ref="A1:I45"/>
  <sheetViews>
    <sheetView showGridLines="0" tabSelected="1" zoomScaleNormal="100" workbookViewId="0">
      <selection activeCell="H6" sqref="H6"/>
    </sheetView>
  </sheetViews>
  <sheetFormatPr defaultColWidth="8.88671875" defaultRowHeight="14.4" x14ac:dyDescent="0.3"/>
  <cols>
    <col min="1" max="1" width="8.109375" style="1" customWidth="1"/>
    <col min="2" max="2" width="15.33203125" style="1" customWidth="1"/>
    <col min="3" max="3" width="14.33203125" style="2" customWidth="1"/>
    <col min="4" max="4" width="65.33203125" style="1" bestFit="1" customWidth="1"/>
    <col min="5" max="5" width="17" style="1" customWidth="1"/>
    <col min="6" max="6" width="14" style="1" customWidth="1"/>
    <col min="7" max="7" width="14.6640625" style="2" customWidth="1"/>
    <col min="8" max="8" width="12" style="1" customWidth="1"/>
    <col min="9" max="9" width="13.88671875" style="1" customWidth="1"/>
    <col min="10" max="16384" width="8.88671875" style="1"/>
  </cols>
  <sheetData>
    <row r="1" spans="1:9" ht="18" customHeight="1" thickBot="1" x14ac:dyDescent="0.35"/>
    <row r="2" spans="1:9" ht="15.6" x14ac:dyDescent="0.3">
      <c r="B2" s="13"/>
      <c r="C2" s="9"/>
      <c r="D2" s="69" t="s">
        <v>0</v>
      </c>
      <c r="E2" s="69"/>
      <c r="F2" s="69"/>
      <c r="G2" s="70"/>
      <c r="H2" s="71"/>
    </row>
    <row r="3" spans="1:9" x14ac:dyDescent="0.3">
      <c r="B3" s="14"/>
      <c r="D3" s="27"/>
      <c r="E3" s="27"/>
      <c r="F3" s="27"/>
      <c r="G3" s="72" t="s">
        <v>115</v>
      </c>
      <c r="H3" s="73"/>
    </row>
    <row r="4" spans="1:9" x14ac:dyDescent="0.3">
      <c r="B4" s="14"/>
      <c r="D4" s="27"/>
      <c r="E4" s="27"/>
      <c r="F4" s="27"/>
      <c r="G4" s="72" t="s">
        <v>1</v>
      </c>
      <c r="H4" s="73"/>
    </row>
    <row r="5" spans="1:9" ht="15" thickBot="1" x14ac:dyDescent="0.35">
      <c r="B5" s="14"/>
      <c r="D5" s="27"/>
      <c r="E5" s="27"/>
      <c r="F5" s="72" t="s">
        <v>117</v>
      </c>
      <c r="G5" s="72"/>
      <c r="H5" s="73"/>
    </row>
    <row r="6" spans="1:9" ht="29.4" thickBot="1" x14ac:dyDescent="0.35">
      <c r="B6" s="14"/>
      <c r="D6" s="8"/>
      <c r="E6" s="8"/>
      <c r="F6" s="8"/>
      <c r="G6" s="7" t="s">
        <v>2</v>
      </c>
      <c r="H6" s="23">
        <v>0</v>
      </c>
    </row>
    <row r="7" spans="1:9" ht="15" thickBot="1" x14ac:dyDescent="0.35">
      <c r="B7" s="14"/>
      <c r="C7" s="74"/>
      <c r="D7" s="74"/>
      <c r="E7" s="6"/>
      <c r="F7" s="6"/>
      <c r="G7" s="5" t="s">
        <v>3</v>
      </c>
      <c r="H7" s="4">
        <f>(100-H6)/100</f>
        <v>1</v>
      </c>
    </row>
    <row r="8" spans="1:9" s="3" customFormat="1" ht="29.7" customHeight="1" thickBot="1" x14ac:dyDescent="0.35">
      <c r="B8" s="21" t="s">
        <v>4</v>
      </c>
      <c r="C8" s="22" t="s">
        <v>5</v>
      </c>
      <c r="D8" s="22" t="s">
        <v>6</v>
      </c>
      <c r="E8" s="22" t="s">
        <v>7</v>
      </c>
      <c r="F8" s="22" t="s">
        <v>8</v>
      </c>
      <c r="G8" s="22" t="s">
        <v>9</v>
      </c>
      <c r="H8" s="56" t="s">
        <v>10</v>
      </c>
      <c r="I8" s="66" t="s">
        <v>126</v>
      </c>
    </row>
    <row r="9" spans="1:9" s="2" customFormat="1" x14ac:dyDescent="0.3">
      <c r="A9" s="15"/>
      <c r="B9" s="28" t="s">
        <v>11</v>
      </c>
      <c r="C9" s="29" t="s">
        <v>12</v>
      </c>
      <c r="D9" s="30" t="s">
        <v>13</v>
      </c>
      <c r="E9" s="31" t="s">
        <v>14</v>
      </c>
      <c r="F9" s="32">
        <v>12</v>
      </c>
      <c r="G9" s="20">
        <v>34.92</v>
      </c>
      <c r="H9" s="57">
        <f t="shared" ref="H9:H45" si="0">G9*$H$7</f>
        <v>34.92</v>
      </c>
      <c r="I9" s="65"/>
    </row>
    <row r="10" spans="1:9" x14ac:dyDescent="0.3">
      <c r="A10" s="15"/>
      <c r="B10" s="33" t="s">
        <v>15</v>
      </c>
      <c r="C10" s="34" t="s">
        <v>16</v>
      </c>
      <c r="D10" s="35" t="s">
        <v>17</v>
      </c>
      <c r="E10" s="36">
        <v>83675012363</v>
      </c>
      <c r="F10" s="37">
        <v>12</v>
      </c>
      <c r="G10" s="12">
        <v>87.4</v>
      </c>
      <c r="H10" s="58">
        <f t="shared" si="0"/>
        <v>87.4</v>
      </c>
      <c r="I10" s="63"/>
    </row>
    <row r="11" spans="1:9" x14ac:dyDescent="0.3">
      <c r="A11" s="15"/>
      <c r="B11" s="33" t="s">
        <v>18</v>
      </c>
      <c r="C11" s="34" t="s">
        <v>19</v>
      </c>
      <c r="D11" s="35" t="s">
        <v>20</v>
      </c>
      <c r="E11" s="36">
        <v>83675012462</v>
      </c>
      <c r="F11" s="37">
        <v>24</v>
      </c>
      <c r="G11" s="12">
        <v>55.83</v>
      </c>
      <c r="H11" s="58">
        <f t="shared" si="0"/>
        <v>55.83</v>
      </c>
      <c r="I11" s="63"/>
    </row>
    <row r="12" spans="1:9" x14ac:dyDescent="0.3">
      <c r="A12" s="15"/>
      <c r="B12" s="33" t="s">
        <v>21</v>
      </c>
      <c r="C12" s="34" t="s">
        <v>22</v>
      </c>
      <c r="D12" s="35" t="s">
        <v>23</v>
      </c>
      <c r="E12" s="36">
        <v>83675012561</v>
      </c>
      <c r="F12" s="37">
        <v>24</v>
      </c>
      <c r="G12" s="12">
        <v>31.91</v>
      </c>
      <c r="H12" s="58">
        <f t="shared" si="0"/>
        <v>31.91</v>
      </c>
      <c r="I12" s="63"/>
    </row>
    <row r="13" spans="1:9" x14ac:dyDescent="0.3">
      <c r="A13" s="15"/>
      <c r="B13" s="33" t="s">
        <v>24</v>
      </c>
      <c r="C13" s="34" t="s">
        <v>25</v>
      </c>
      <c r="D13" s="35" t="s">
        <v>26</v>
      </c>
      <c r="E13" s="36">
        <v>83675017368</v>
      </c>
      <c r="F13" s="37">
        <v>12</v>
      </c>
      <c r="G13" s="12">
        <v>120.74</v>
      </c>
      <c r="H13" s="58">
        <f t="shared" si="0"/>
        <v>120.74</v>
      </c>
      <c r="I13" s="63"/>
    </row>
    <row r="14" spans="1:9" x14ac:dyDescent="0.3">
      <c r="A14" s="15"/>
      <c r="B14" s="33" t="s">
        <v>27</v>
      </c>
      <c r="C14" s="34" t="s">
        <v>28</v>
      </c>
      <c r="D14" s="35" t="s">
        <v>29</v>
      </c>
      <c r="E14" s="36">
        <v>83675017467</v>
      </c>
      <c r="F14" s="37">
        <v>24</v>
      </c>
      <c r="G14" s="12">
        <v>73.5</v>
      </c>
      <c r="H14" s="58">
        <f t="shared" si="0"/>
        <v>73.5</v>
      </c>
      <c r="I14" s="63"/>
    </row>
    <row r="15" spans="1:9" x14ac:dyDescent="0.3">
      <c r="A15" s="15"/>
      <c r="B15" s="33" t="s">
        <v>30</v>
      </c>
      <c r="C15" s="34">
        <v>30875</v>
      </c>
      <c r="D15" s="35" t="s">
        <v>31</v>
      </c>
      <c r="E15" s="38" t="s">
        <v>32</v>
      </c>
      <c r="F15" s="37">
        <v>24</v>
      </c>
      <c r="G15" s="12">
        <v>23.64</v>
      </c>
      <c r="H15" s="58">
        <f t="shared" si="0"/>
        <v>23.64</v>
      </c>
      <c r="I15" s="63"/>
    </row>
    <row r="16" spans="1:9" x14ac:dyDescent="0.3">
      <c r="A16" s="15"/>
      <c r="B16" s="33" t="s">
        <v>33</v>
      </c>
      <c r="C16" s="34">
        <v>30890</v>
      </c>
      <c r="D16" s="35" t="s">
        <v>34</v>
      </c>
      <c r="E16" s="38" t="s">
        <v>35</v>
      </c>
      <c r="F16" s="37">
        <v>24</v>
      </c>
      <c r="G16" s="12">
        <v>25.72</v>
      </c>
      <c r="H16" s="58">
        <f t="shared" si="0"/>
        <v>25.72</v>
      </c>
      <c r="I16" s="63"/>
    </row>
    <row r="17" spans="1:9" x14ac:dyDescent="0.3">
      <c r="A17" s="15"/>
      <c r="B17" s="33" t="s">
        <v>36</v>
      </c>
      <c r="C17" s="34">
        <v>30891</v>
      </c>
      <c r="D17" s="35" t="s">
        <v>37</v>
      </c>
      <c r="E17" s="38" t="s">
        <v>38</v>
      </c>
      <c r="F17" s="37">
        <v>24</v>
      </c>
      <c r="G17" s="12">
        <v>41.98</v>
      </c>
      <c r="H17" s="58">
        <f t="shared" si="0"/>
        <v>41.98</v>
      </c>
      <c r="I17" s="63"/>
    </row>
    <row r="18" spans="1:9" x14ac:dyDescent="0.3">
      <c r="A18" s="15"/>
      <c r="B18" s="33" t="s">
        <v>39</v>
      </c>
      <c r="C18" s="34">
        <v>30900</v>
      </c>
      <c r="D18" s="35" t="s">
        <v>40</v>
      </c>
      <c r="E18" s="38" t="s">
        <v>41</v>
      </c>
      <c r="F18" s="37">
        <v>24</v>
      </c>
      <c r="G18" s="12">
        <v>20.52</v>
      </c>
      <c r="H18" s="58">
        <f t="shared" si="0"/>
        <v>20.52</v>
      </c>
      <c r="I18" s="63"/>
    </row>
    <row r="19" spans="1:9" x14ac:dyDescent="0.3">
      <c r="A19" s="15"/>
      <c r="B19" s="33" t="s">
        <v>42</v>
      </c>
      <c r="C19" s="34" t="s">
        <v>43</v>
      </c>
      <c r="D19" s="35" t="s">
        <v>44</v>
      </c>
      <c r="E19" s="36">
        <v>83675093461</v>
      </c>
      <c r="F19" s="37">
        <v>24</v>
      </c>
      <c r="G19" s="12">
        <v>50.18</v>
      </c>
      <c r="H19" s="58">
        <f t="shared" si="0"/>
        <v>50.18</v>
      </c>
      <c r="I19" s="63"/>
    </row>
    <row r="20" spans="1:9" x14ac:dyDescent="0.3">
      <c r="A20" s="15"/>
      <c r="B20" s="33" t="s">
        <v>45</v>
      </c>
      <c r="C20" s="34" t="s">
        <v>46</v>
      </c>
      <c r="D20" s="35" t="s">
        <v>47</v>
      </c>
      <c r="E20" s="36">
        <v>83675093669</v>
      </c>
      <c r="F20" s="37">
        <v>12</v>
      </c>
      <c r="G20" s="12">
        <v>23.04</v>
      </c>
      <c r="H20" s="58">
        <f t="shared" si="0"/>
        <v>23.04</v>
      </c>
      <c r="I20" s="63"/>
    </row>
    <row r="21" spans="1:9" x14ac:dyDescent="0.3">
      <c r="B21" s="39" t="s">
        <v>48</v>
      </c>
      <c r="C21" s="40" t="s">
        <v>49</v>
      </c>
      <c r="D21" s="41" t="s">
        <v>50</v>
      </c>
      <c r="E21" s="36">
        <v>96542725426</v>
      </c>
      <c r="F21" s="37">
        <v>12</v>
      </c>
      <c r="G21" s="11">
        <v>105.75</v>
      </c>
      <c r="H21" s="59">
        <f t="shared" si="0"/>
        <v>105.75</v>
      </c>
      <c r="I21" s="63"/>
    </row>
    <row r="22" spans="1:9" x14ac:dyDescent="0.3">
      <c r="B22" s="42" t="s">
        <v>51</v>
      </c>
      <c r="C22" s="40" t="s">
        <v>52</v>
      </c>
      <c r="D22" s="43" t="s">
        <v>53</v>
      </c>
      <c r="E22" s="36" t="s">
        <v>54</v>
      </c>
      <c r="F22" s="37">
        <v>12</v>
      </c>
      <c r="G22" s="24">
        <v>35.67</v>
      </c>
      <c r="H22" s="59">
        <f t="shared" si="0"/>
        <v>35.67</v>
      </c>
      <c r="I22" s="63"/>
    </row>
    <row r="23" spans="1:9" x14ac:dyDescent="0.3">
      <c r="B23" s="42" t="s">
        <v>55</v>
      </c>
      <c r="C23" s="40" t="s">
        <v>56</v>
      </c>
      <c r="D23" s="43" t="s">
        <v>57</v>
      </c>
      <c r="E23" s="36" t="s">
        <v>58</v>
      </c>
      <c r="F23" s="37">
        <v>12</v>
      </c>
      <c r="G23" s="10">
        <v>46.19</v>
      </c>
      <c r="H23" s="59">
        <f t="shared" si="0"/>
        <v>46.19</v>
      </c>
      <c r="I23" s="63"/>
    </row>
    <row r="24" spans="1:9" x14ac:dyDescent="0.3">
      <c r="B24" s="42" t="s">
        <v>59</v>
      </c>
      <c r="C24" s="40" t="s">
        <v>60</v>
      </c>
      <c r="D24" s="43" t="s">
        <v>61</v>
      </c>
      <c r="E24" s="36" t="s">
        <v>62</v>
      </c>
      <c r="F24" s="37">
        <v>20</v>
      </c>
      <c r="G24" s="24">
        <v>17.309999999999999</v>
      </c>
      <c r="H24" s="59">
        <f t="shared" si="0"/>
        <v>17.309999999999999</v>
      </c>
      <c r="I24" s="63"/>
    </row>
    <row r="25" spans="1:9" x14ac:dyDescent="0.3">
      <c r="B25" s="42" t="s">
        <v>63</v>
      </c>
      <c r="C25" s="40" t="s">
        <v>64</v>
      </c>
      <c r="D25" s="43" t="s">
        <v>65</v>
      </c>
      <c r="E25" s="36" t="s">
        <v>66</v>
      </c>
      <c r="F25" s="37">
        <v>12</v>
      </c>
      <c r="G25" s="10">
        <v>33.06</v>
      </c>
      <c r="H25" s="59">
        <f t="shared" si="0"/>
        <v>33.06</v>
      </c>
      <c r="I25" s="63"/>
    </row>
    <row r="26" spans="1:9" x14ac:dyDescent="0.3">
      <c r="B26" s="42" t="s">
        <v>67</v>
      </c>
      <c r="C26" s="40" t="s">
        <v>68</v>
      </c>
      <c r="D26" s="43" t="s">
        <v>69</v>
      </c>
      <c r="E26" s="36" t="s">
        <v>70</v>
      </c>
      <c r="F26" s="37">
        <v>12</v>
      </c>
      <c r="G26" s="10">
        <v>39.770000000000003</v>
      </c>
      <c r="H26" s="59">
        <f t="shared" si="0"/>
        <v>39.770000000000003</v>
      </c>
      <c r="I26" s="63"/>
    </row>
    <row r="27" spans="1:9" x14ac:dyDescent="0.3">
      <c r="A27" s="15" t="s">
        <v>116</v>
      </c>
      <c r="B27" s="52" t="s">
        <v>71</v>
      </c>
      <c r="C27" s="53">
        <v>60950</v>
      </c>
      <c r="D27" s="54" t="s">
        <v>72</v>
      </c>
      <c r="E27" s="25" t="s">
        <v>73</v>
      </c>
      <c r="F27" s="26">
        <v>6</v>
      </c>
      <c r="G27" s="55">
        <v>203.44980000000001</v>
      </c>
      <c r="H27" s="60">
        <f t="shared" si="0"/>
        <v>203.44980000000001</v>
      </c>
      <c r="I27" s="67">
        <v>7.0000000000000007E-2</v>
      </c>
    </row>
    <row r="28" spans="1:9" x14ac:dyDescent="0.3">
      <c r="A28" s="15" t="s">
        <v>116</v>
      </c>
      <c r="B28" s="52" t="s">
        <v>74</v>
      </c>
      <c r="C28" s="53">
        <v>80045</v>
      </c>
      <c r="D28" s="54" t="s">
        <v>75</v>
      </c>
      <c r="E28" s="25" t="s">
        <v>76</v>
      </c>
      <c r="F28" s="26">
        <v>12</v>
      </c>
      <c r="G28" s="55">
        <v>81.892800000000008</v>
      </c>
      <c r="H28" s="60">
        <f t="shared" si="0"/>
        <v>81.892800000000008</v>
      </c>
      <c r="I28" s="67">
        <v>0.21</v>
      </c>
    </row>
    <row r="29" spans="1:9" x14ac:dyDescent="0.3">
      <c r="A29" s="15" t="s">
        <v>116</v>
      </c>
      <c r="B29" s="52" t="s">
        <v>77</v>
      </c>
      <c r="C29" s="53">
        <v>80633</v>
      </c>
      <c r="D29" s="54" t="s">
        <v>78</v>
      </c>
      <c r="E29" s="25" t="s">
        <v>79</v>
      </c>
      <c r="F29" s="26">
        <v>12</v>
      </c>
      <c r="G29" s="55">
        <v>111.34697142857144</v>
      </c>
      <c r="H29" s="60">
        <f t="shared" si="0"/>
        <v>111.34697142857144</v>
      </c>
      <c r="I29" s="67">
        <v>0.13</v>
      </c>
    </row>
    <row r="30" spans="1:9" x14ac:dyDescent="0.3">
      <c r="A30" s="15" t="s">
        <v>123</v>
      </c>
      <c r="B30" s="52" t="s">
        <v>118</v>
      </c>
      <c r="C30" s="53" t="s">
        <v>120</v>
      </c>
      <c r="D30" s="54" t="s">
        <v>119</v>
      </c>
      <c r="E30" s="25">
        <v>61976268221</v>
      </c>
      <c r="F30" s="26">
        <v>6</v>
      </c>
      <c r="G30" s="55">
        <v>30.5913</v>
      </c>
      <c r="H30" s="60">
        <f t="shared" si="0"/>
        <v>30.5913</v>
      </c>
      <c r="I30" s="68"/>
    </row>
    <row r="31" spans="1:9" x14ac:dyDescent="0.3">
      <c r="A31" s="15" t="s">
        <v>116</v>
      </c>
      <c r="B31" s="19" t="s">
        <v>80</v>
      </c>
      <c r="C31" s="16">
        <v>25117</v>
      </c>
      <c r="D31" s="17" t="s">
        <v>81</v>
      </c>
      <c r="E31" s="25">
        <v>68161251174</v>
      </c>
      <c r="F31" s="26">
        <v>12</v>
      </c>
      <c r="G31" s="18">
        <v>31.575700000000005</v>
      </c>
      <c r="H31" s="61">
        <f t="shared" si="0"/>
        <v>31.575700000000005</v>
      </c>
      <c r="I31" s="67">
        <v>7.0000000000000007E-2</v>
      </c>
    </row>
    <row r="32" spans="1:9" x14ac:dyDescent="0.3">
      <c r="A32" s="15" t="s">
        <v>116</v>
      </c>
      <c r="B32" s="52" t="s">
        <v>82</v>
      </c>
      <c r="C32" s="53">
        <v>25219</v>
      </c>
      <c r="D32" s="54" t="s">
        <v>83</v>
      </c>
      <c r="E32" s="25" t="s">
        <v>84</v>
      </c>
      <c r="F32" s="26">
        <v>4</v>
      </c>
      <c r="G32" s="55">
        <v>109.26840000000001</v>
      </c>
      <c r="H32" s="60">
        <f t="shared" si="0"/>
        <v>109.26840000000001</v>
      </c>
      <c r="I32" s="67">
        <v>7.0000000000000007E-2</v>
      </c>
    </row>
    <row r="33" spans="1:9" x14ac:dyDescent="0.3">
      <c r="A33" s="15" t="s">
        <v>123</v>
      </c>
      <c r="B33" s="52" t="s">
        <v>121</v>
      </c>
      <c r="C33" s="53">
        <v>59103</v>
      </c>
      <c r="D33" s="54" t="s">
        <v>122</v>
      </c>
      <c r="E33" s="25">
        <v>68161591034</v>
      </c>
      <c r="F33" s="26">
        <v>6</v>
      </c>
      <c r="G33" s="55">
        <v>30.997900000000001</v>
      </c>
      <c r="H33" s="60">
        <f>G33*$H$7</f>
        <v>30.997900000000001</v>
      </c>
      <c r="I33" s="68"/>
    </row>
    <row r="34" spans="1:9" x14ac:dyDescent="0.3">
      <c r="A34" s="15" t="s">
        <v>123</v>
      </c>
      <c r="B34" s="52" t="s">
        <v>124</v>
      </c>
      <c r="C34" s="53">
        <v>59603</v>
      </c>
      <c r="D34" s="54" t="s">
        <v>125</v>
      </c>
      <c r="E34" s="25">
        <v>68161596039</v>
      </c>
      <c r="F34" s="26">
        <v>6</v>
      </c>
      <c r="G34" s="55">
        <v>45.6355</v>
      </c>
      <c r="H34" s="60">
        <f>G34*$H$7</f>
        <v>45.6355</v>
      </c>
      <c r="I34" s="68"/>
    </row>
    <row r="35" spans="1:9" x14ac:dyDescent="0.3">
      <c r="A35" s="15" t="s">
        <v>116</v>
      </c>
      <c r="B35" s="19" t="s">
        <v>85</v>
      </c>
      <c r="C35" s="16">
        <v>80634</v>
      </c>
      <c r="D35" s="17" t="s">
        <v>86</v>
      </c>
      <c r="E35" s="25">
        <v>68161806343</v>
      </c>
      <c r="F35" s="26">
        <v>12</v>
      </c>
      <c r="G35" s="18">
        <v>49.316300000000005</v>
      </c>
      <c r="H35" s="61">
        <f t="shared" si="0"/>
        <v>49.316300000000005</v>
      </c>
      <c r="I35" s="67">
        <v>7.0000000000000007E-2</v>
      </c>
    </row>
    <row r="36" spans="1:9" x14ac:dyDescent="0.3">
      <c r="A36" s="15"/>
      <c r="B36" s="39" t="s">
        <v>87</v>
      </c>
      <c r="C36" s="40">
        <v>10110</v>
      </c>
      <c r="D36" s="41" t="s">
        <v>88</v>
      </c>
      <c r="E36" s="36" t="s">
        <v>89</v>
      </c>
      <c r="F36" s="37">
        <v>6</v>
      </c>
      <c r="G36" s="11">
        <v>453.47</v>
      </c>
      <c r="H36" s="59">
        <f t="shared" si="0"/>
        <v>453.47</v>
      </c>
      <c r="I36" s="63"/>
    </row>
    <row r="37" spans="1:9" x14ac:dyDescent="0.3">
      <c r="A37" s="15"/>
      <c r="B37" s="39" t="s">
        <v>90</v>
      </c>
      <c r="C37" s="40">
        <v>10210</v>
      </c>
      <c r="D37" s="41" t="s">
        <v>91</v>
      </c>
      <c r="E37" s="36" t="s">
        <v>92</v>
      </c>
      <c r="F37" s="37">
        <v>6</v>
      </c>
      <c r="G37" s="11">
        <v>512.54</v>
      </c>
      <c r="H37" s="59">
        <f t="shared" si="0"/>
        <v>512.54</v>
      </c>
      <c r="I37" s="63"/>
    </row>
    <row r="38" spans="1:9" x14ac:dyDescent="0.3">
      <c r="A38" s="15"/>
      <c r="B38" s="39" t="s">
        <v>93</v>
      </c>
      <c r="C38" s="40">
        <v>10610</v>
      </c>
      <c r="D38" s="41" t="s">
        <v>94</v>
      </c>
      <c r="E38" s="36" t="s">
        <v>95</v>
      </c>
      <c r="F38" s="37">
        <v>6</v>
      </c>
      <c r="G38" s="11">
        <v>655.73</v>
      </c>
      <c r="H38" s="59">
        <f t="shared" si="0"/>
        <v>655.73</v>
      </c>
      <c r="I38" s="63"/>
    </row>
    <row r="39" spans="1:9" x14ac:dyDescent="0.3">
      <c r="A39" s="15"/>
      <c r="B39" s="39" t="s">
        <v>96</v>
      </c>
      <c r="C39" s="40">
        <v>14210</v>
      </c>
      <c r="D39" s="41" t="s">
        <v>97</v>
      </c>
      <c r="E39" s="36" t="s">
        <v>98</v>
      </c>
      <c r="F39" s="37">
        <v>24</v>
      </c>
      <c r="G39" s="11">
        <v>99.25</v>
      </c>
      <c r="H39" s="59">
        <f t="shared" si="0"/>
        <v>99.25</v>
      </c>
      <c r="I39" s="63"/>
    </row>
    <row r="40" spans="1:9" x14ac:dyDescent="0.3">
      <c r="A40" s="15"/>
      <c r="B40" s="39" t="s">
        <v>99</v>
      </c>
      <c r="C40" s="40">
        <v>14240</v>
      </c>
      <c r="D40" s="41" t="s">
        <v>100</v>
      </c>
      <c r="E40" s="36" t="s">
        <v>101</v>
      </c>
      <c r="F40" s="37">
        <v>24</v>
      </c>
      <c r="G40" s="11">
        <v>76.53</v>
      </c>
      <c r="H40" s="59">
        <f t="shared" si="0"/>
        <v>76.53</v>
      </c>
      <c r="I40" s="63"/>
    </row>
    <row r="41" spans="1:9" x14ac:dyDescent="0.3">
      <c r="A41" s="15"/>
      <c r="B41" s="39" t="s">
        <v>102</v>
      </c>
      <c r="C41" s="40">
        <v>14250</v>
      </c>
      <c r="D41" s="41" t="s">
        <v>103</v>
      </c>
      <c r="E41" s="36" t="s">
        <v>104</v>
      </c>
      <c r="F41" s="37">
        <v>24</v>
      </c>
      <c r="G41" s="11">
        <v>56.39</v>
      </c>
      <c r="H41" s="59">
        <f t="shared" si="0"/>
        <v>56.39</v>
      </c>
      <c r="I41" s="63"/>
    </row>
    <row r="42" spans="1:9" x14ac:dyDescent="0.3">
      <c r="A42" s="15"/>
      <c r="B42" s="39" t="s">
        <v>105</v>
      </c>
      <c r="C42" s="40">
        <v>14270</v>
      </c>
      <c r="D42" s="41" t="s">
        <v>106</v>
      </c>
      <c r="E42" s="38" t="s">
        <v>107</v>
      </c>
      <c r="F42" s="37">
        <v>24</v>
      </c>
      <c r="G42" s="11">
        <v>124.98</v>
      </c>
      <c r="H42" s="59">
        <f t="shared" si="0"/>
        <v>124.98</v>
      </c>
      <c r="I42" s="63"/>
    </row>
    <row r="43" spans="1:9" x14ac:dyDescent="0.3">
      <c r="A43" s="15"/>
      <c r="B43" s="44" t="s">
        <v>108</v>
      </c>
      <c r="C43" s="45">
        <v>14280</v>
      </c>
      <c r="D43" s="35" t="s">
        <v>109</v>
      </c>
      <c r="E43" s="36">
        <v>78143142802</v>
      </c>
      <c r="F43" s="37">
        <v>1</v>
      </c>
      <c r="G43" s="12">
        <v>568.71</v>
      </c>
      <c r="H43" s="58">
        <f t="shared" si="0"/>
        <v>568.71</v>
      </c>
      <c r="I43" s="63"/>
    </row>
    <row r="44" spans="1:9" x14ac:dyDescent="0.3">
      <c r="A44" s="15"/>
      <c r="B44" s="39" t="s">
        <v>110</v>
      </c>
      <c r="C44" s="40">
        <v>14310</v>
      </c>
      <c r="D44" s="41" t="s">
        <v>111</v>
      </c>
      <c r="E44" s="36" t="s">
        <v>112</v>
      </c>
      <c r="F44" s="37">
        <v>24</v>
      </c>
      <c r="G44" s="11">
        <v>65.25</v>
      </c>
      <c r="H44" s="59">
        <f t="shared" si="0"/>
        <v>65.25</v>
      </c>
      <c r="I44" s="63"/>
    </row>
    <row r="45" spans="1:9" ht="15" thickBot="1" x14ac:dyDescent="0.35">
      <c r="A45" s="15"/>
      <c r="B45" s="46" t="s">
        <v>113</v>
      </c>
      <c r="C45" s="47">
        <v>14285</v>
      </c>
      <c r="D45" s="48" t="s">
        <v>114</v>
      </c>
      <c r="E45" s="49">
        <v>78143142857</v>
      </c>
      <c r="F45" s="50">
        <v>12</v>
      </c>
      <c r="G45" s="51">
        <v>21.66</v>
      </c>
      <c r="H45" s="62">
        <f t="shared" si="0"/>
        <v>21.66</v>
      </c>
      <c r="I45" s="64"/>
    </row>
  </sheetData>
  <mergeCells count="5">
    <mergeCell ref="D2:H2"/>
    <mergeCell ref="G3:H3"/>
    <mergeCell ref="G4:H4"/>
    <mergeCell ref="F5:H5"/>
    <mergeCell ref="C7:D7"/>
  </mergeCells>
  <pageMargins left="0.25" right="0.25" top="0.75" bottom="0.75" header="0.3" footer="0.3"/>
  <pageSetup scale="69" fitToWidth="0" orientation="landscape" r:id="rId1"/>
  <headerFooter>
    <oddFooter>&amp;L&amp;10Primer &amp; Cements, Devcon, and Permatex&amp;C&amp;10A18  1-25&amp;R&amp;10&amp;P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Primer &amp; Cements, Devcon, and P</vt:lpstr>
      <vt:lpstr>'Primer &amp; Cements, Devcon, and P'!Print_Area</vt:lpstr>
      <vt:lpstr>'Primer &amp; Cements, Devcon, and P'!Print_Titles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Sebastian Carrillo Dolande</cp:lastModifiedBy>
  <cp:revision/>
  <dcterms:created xsi:type="dcterms:W3CDTF">2024-03-11T19:05:18Z</dcterms:created>
  <dcterms:modified xsi:type="dcterms:W3CDTF">2025-01-30T19:32:11Z</dcterms:modified>
  <cp:category/>
  <cp:contentStatus/>
</cp:coreProperties>
</file>