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AGI\A11- Well – Pit-Less Adapters, Well Caps &amp; Seals\Price List\1-24U\"/>
    </mc:Choice>
  </mc:AlternateContent>
  <xr:revisionPtr revIDLastSave="0" documentId="13_ncr:1_{882E8720-D37A-448D-9C25-46E19A143F47}" xr6:coauthVersionLast="47" xr6:coauthVersionMax="47" xr10:uidLastSave="{00000000-0000-0000-0000-000000000000}"/>
  <bookViews>
    <workbookView xWindow="-14760" yWindow="-16320" windowWidth="29040" windowHeight="15720" xr2:uid="{BBB6A1F5-A76A-401D-9C36-527450963746}"/>
  </bookViews>
  <sheets>
    <sheet name="11-Pit-less Adapters, Well Caps" sheetId="6" r:id="rId1"/>
  </sheets>
  <definedNames>
    <definedName name="_xlnm._FilterDatabase" localSheetId="0" hidden="1">'11-Pit-less Adapters, Well Caps'!$B$9:$H$52</definedName>
    <definedName name="_xlnm.Print_Area" localSheetId="0">'11-Pit-less Adapters, Well Caps'!$A$1:$H$52</definedName>
    <definedName name="_xlnm.Print_Titles" localSheetId="0">'11-Pit-less Adapters, Well Caps'!$9:$9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6" l="1"/>
  <c r="H10" i="6" s="1"/>
  <c r="H25" i="6" l="1"/>
  <c r="H28" i="6"/>
  <c r="H31" i="6"/>
  <c r="H52" i="6"/>
  <c r="H47" i="6"/>
  <c r="H29" i="6"/>
  <c r="H41" i="6"/>
  <c r="H33" i="6"/>
  <c r="H30" i="6"/>
  <c r="H27" i="6"/>
  <c r="H26" i="6"/>
  <c r="H24" i="6"/>
  <c r="H21" i="6"/>
  <c r="H19" i="6"/>
  <c r="H48" i="6"/>
  <c r="H40" i="6"/>
  <c r="H46" i="6"/>
  <c r="H16" i="6"/>
  <c r="H15" i="6"/>
  <c r="H44" i="6"/>
  <c r="H37" i="6"/>
  <c r="H14" i="6"/>
  <c r="H42" i="6"/>
  <c r="H35" i="6"/>
  <c r="H34" i="6"/>
  <c r="H32" i="6"/>
  <c r="H23" i="6"/>
  <c r="H22" i="6"/>
  <c r="H51" i="6"/>
  <c r="H20" i="6"/>
  <c r="H50" i="6"/>
  <c r="H49" i="6"/>
  <c r="H18" i="6"/>
  <c r="H17" i="6"/>
  <c r="H39" i="6"/>
  <c r="H45" i="6"/>
  <c r="H38" i="6"/>
  <c r="H43" i="6"/>
  <c r="H36" i="6"/>
  <c r="H13" i="6"/>
  <c r="H12" i="6"/>
  <c r="H11" i="6"/>
</calcChain>
</file>

<file path=xl/sharedStrings.xml><?xml version="1.0" encoding="utf-8"?>
<sst xmlns="http://schemas.openxmlformats.org/spreadsheetml/2006/main" count="182" uniqueCount="182">
  <si>
    <t>Pit-less Adapters, Well Caps &amp; Seals</t>
  </si>
  <si>
    <t>Section A11</t>
  </si>
  <si>
    <t>Pricing Effective:  May 6, 2024</t>
  </si>
  <si>
    <t>Enter      Discount %</t>
  </si>
  <si>
    <t>Multiplier</t>
  </si>
  <si>
    <t>CB Part #</t>
  </si>
  <si>
    <t>AGI Part #</t>
  </si>
  <si>
    <t>Description</t>
  </si>
  <si>
    <t>UPC</t>
  </si>
  <si>
    <t>Carton Qty</t>
  </si>
  <si>
    <t>List Price</t>
  </si>
  <si>
    <t>Nets</t>
  </si>
  <si>
    <t>A11001010</t>
  </si>
  <si>
    <t>PT100NL</t>
  </si>
  <si>
    <t>1  NL  PITLESS ADAPTER BRZ    (PT100NL)</t>
  </si>
  <si>
    <t>642026108089</t>
  </si>
  <si>
    <t>A11001013</t>
  </si>
  <si>
    <t>PT900NL</t>
  </si>
  <si>
    <t>1X11/4 NL  PIT ADPTR BRNZ    (PT900NL)</t>
  </si>
  <si>
    <t>642026099028</t>
  </si>
  <si>
    <t>A11001070</t>
  </si>
  <si>
    <t>PT700NL</t>
  </si>
  <si>
    <t>1 NL   PITLESS ADAP BRZ    (PT700NL)</t>
  </si>
  <si>
    <t>008391019458</t>
  </si>
  <si>
    <t>A11001212</t>
  </si>
  <si>
    <t>PT125NL</t>
  </si>
  <si>
    <t>11/4  NL  PITLESS ADPT BRZ    (PT125NL)</t>
  </si>
  <si>
    <t>642026108096</t>
  </si>
  <si>
    <t>A11001272</t>
  </si>
  <si>
    <t>PT725NL</t>
  </si>
  <si>
    <t>11/4   PITLESS ADAPTER BRZ    (PT725NL)</t>
  </si>
  <si>
    <t>008391024957</t>
  </si>
  <si>
    <t>A11001282</t>
  </si>
  <si>
    <t>PT825NL</t>
  </si>
  <si>
    <t>11/4  NL  PITLESS ADPT BRZ    (PT825NL)</t>
  </si>
  <si>
    <t>642026086769</t>
  </si>
  <si>
    <t>A11002000</t>
  </si>
  <si>
    <t>PT3000NL</t>
  </si>
  <si>
    <t>2  NL  PIT ADAPTER BRONZE    (PT3000NL)</t>
  </si>
  <si>
    <t>642026099035</t>
  </si>
  <si>
    <t>A11011030</t>
  </si>
  <si>
    <t>PT300SS</t>
  </si>
  <si>
    <t>1   PITLESS ADAPTER SS    (PT300SS)</t>
  </si>
  <si>
    <t>642026099844</t>
  </si>
  <si>
    <t>A11011080</t>
  </si>
  <si>
    <t>PT800SS</t>
  </si>
  <si>
    <t>1IN   PITLESS ADAPTER SS    (PT800SS)</t>
  </si>
  <si>
    <t>642026085540</t>
  </si>
  <si>
    <t>A11011200</t>
  </si>
  <si>
    <t>PT825SS</t>
  </si>
  <si>
    <t>11/4   PITLESS ADAPTER SS    (PT825SS)</t>
  </si>
  <si>
    <t>642026085908</t>
  </si>
  <si>
    <t>A11012000</t>
  </si>
  <si>
    <t>PT3000SS</t>
  </si>
  <si>
    <t>2   PITLESS ADAPTER SS    (PT3000SS)</t>
  </si>
  <si>
    <t>642026085915</t>
  </si>
  <si>
    <t>A11024010</t>
  </si>
  <si>
    <t>BA4-100NL</t>
  </si>
  <si>
    <t>4X1 NL  BRNZ CLR HOLE PTLS ADPT    (BA4-100NL)</t>
  </si>
  <si>
    <t>642026099080</t>
  </si>
  <si>
    <t>A11024011</t>
  </si>
  <si>
    <t>BA4-125NL</t>
  </si>
  <si>
    <t>4X11/4 NL  BZ CLR HOLE PTLS ADP    (BA4-125NL)</t>
  </si>
  <si>
    <t>642026099097</t>
  </si>
  <si>
    <t>A11025010</t>
  </si>
  <si>
    <t>BA5-100NL</t>
  </si>
  <si>
    <t>5X1 NL  BZ CLEAR HOLE PTLS ADT    (BA5-100NL)</t>
  </si>
  <si>
    <t>642026102360</t>
  </si>
  <si>
    <t>A11025012</t>
  </si>
  <si>
    <t>BA5-125NL</t>
  </si>
  <si>
    <t>5X11/4 NL  BZ CLR HOLE PTLS ADT    (BA5-125NL)</t>
  </si>
  <si>
    <t>642026102377</t>
  </si>
  <si>
    <t>A111255</t>
  </si>
  <si>
    <t>C56V</t>
  </si>
  <si>
    <t>55/8-61/4ID  WELL CAP CAST IRON    (C56V)</t>
  </si>
  <si>
    <t>A111350</t>
  </si>
  <si>
    <t>AWTC5</t>
  </si>
  <si>
    <t>5  ALUMINUM WTR TITE WELL CAP    (AWTC5)</t>
  </si>
  <si>
    <t>642026017022</t>
  </si>
  <si>
    <t>A111360</t>
  </si>
  <si>
    <t>AWTC6</t>
  </si>
  <si>
    <t>6  ALUMINUM WTR TITE WELL CAP    (AWTC6)</t>
  </si>
  <si>
    <t>642026017060</t>
  </si>
  <si>
    <t>A111450</t>
  </si>
  <si>
    <t>SC5</t>
  </si>
  <si>
    <t>5  ALUM/ABS WATERTITE WELL CAP    (SC5)</t>
  </si>
  <si>
    <t>A111540</t>
  </si>
  <si>
    <t>C4</t>
  </si>
  <si>
    <t>4  VENTILATED CONDUIT CAP ALUM    (C4)</t>
  </si>
  <si>
    <t>642026024426</t>
  </si>
  <si>
    <t>A111550</t>
  </si>
  <si>
    <t>C5</t>
  </si>
  <si>
    <t>5  VENTILATED CONDUIT CAP ALUM    (C5)</t>
  </si>
  <si>
    <t>642026024433</t>
  </si>
  <si>
    <t>A112023010</t>
  </si>
  <si>
    <t>SWS3X1</t>
  </si>
  <si>
    <t>3X1  WELL SEAL CAST IRON SPLIT SUBM   (SWS3X1)</t>
  </si>
  <si>
    <t>A112024010</t>
  </si>
  <si>
    <t>SWS4X1</t>
  </si>
  <si>
    <t>4X1  WELL SEAL CAST IRON SPLIT SUBM   (SWS4X1)</t>
  </si>
  <si>
    <t>642026008310</t>
  </si>
  <si>
    <t>A112024013</t>
  </si>
  <si>
    <t>JWS4X11/4X1</t>
  </si>
  <si>
    <t>4X11/4X1  WELL SEAL CAST IRON SPLIT JET   (JWS4X11/4X1)</t>
  </si>
  <si>
    <t>642026044035</t>
  </si>
  <si>
    <t>A112025010</t>
  </si>
  <si>
    <t>SWS5X1</t>
  </si>
  <si>
    <t>5X1  WELL SEAL CAST IRON SPLIT SUBM   (SWS5X1)</t>
  </si>
  <si>
    <t>642026058780</t>
  </si>
  <si>
    <t>A112025012</t>
  </si>
  <si>
    <t>SWS5X11/4</t>
  </si>
  <si>
    <t>5X11/4  WELL SEAL CAST IRON SPLIT SUBM   (SWS5X11/4)</t>
  </si>
  <si>
    <t>642026058797</t>
  </si>
  <si>
    <t>A112026012</t>
  </si>
  <si>
    <t>SWS6X11/4</t>
  </si>
  <si>
    <t>6X11/4  WELL SEAL CAST IRON SPLIT SUBM   (SWS6X11/4)</t>
  </si>
  <si>
    <t>642026008327</t>
  </si>
  <si>
    <t>A112026013</t>
  </si>
  <si>
    <t>JWS6X11/4X1</t>
  </si>
  <si>
    <t>6X11/4X1  WELL SEAL CAST IRON SPLIT JET   (JWS6X11/4X1)</t>
  </si>
  <si>
    <t>642026044042</t>
  </si>
  <si>
    <t>A112026015</t>
  </si>
  <si>
    <t>SWS6X11/2</t>
  </si>
  <si>
    <t>6X11/2  WELL SEAL CAST IRON SPLIT SUBM   (SWS6X11/2)</t>
  </si>
  <si>
    <t>642026058827</t>
  </si>
  <si>
    <t>A112026210</t>
  </si>
  <si>
    <t>SWS61/4X1</t>
  </si>
  <si>
    <t>61/4X1  WELL SEAL CAST IRON SPLIT SUBM   (SWS61/4X1)</t>
  </si>
  <si>
    <t>642026000031</t>
  </si>
  <si>
    <t>A112026212</t>
  </si>
  <si>
    <t>SWS61/4X11/4</t>
  </si>
  <si>
    <t>61/4X11/4  WELL SEAL CAST IRON SPLIT SUBM   (SWS61/4X11/4)</t>
  </si>
  <si>
    <t>642026058834</t>
  </si>
  <si>
    <t>A112065510</t>
  </si>
  <si>
    <t>SWS55/8X1</t>
  </si>
  <si>
    <t>55/8X1  WELL SEAL CAST IRON SPLIT SUBM   (SWS55/8X1)</t>
  </si>
  <si>
    <t>642026058810</t>
  </si>
  <si>
    <t>A112066000</t>
  </si>
  <si>
    <t>SWS6BLANK</t>
  </si>
  <si>
    <t>6BLANK  WELL SEAL CAST IRON SOLID SUBM   (SWS6BLANK)</t>
  </si>
  <si>
    <t>642026058858</t>
  </si>
  <si>
    <t>A112066010</t>
  </si>
  <si>
    <t>SWS6X1</t>
  </si>
  <si>
    <t>6X1  WELL SEAL CAST IRON SPLIT SUBM   (SWS6X1)</t>
  </si>
  <si>
    <t>642026000024</t>
  </si>
  <si>
    <t>A112075012</t>
  </si>
  <si>
    <t>JWS5X11/4X1</t>
  </si>
  <si>
    <t>5X11/4X1  WELL SEAL CAST IRON SPLIT JET   (JWS5X11/4X1)</t>
  </si>
  <si>
    <t>642026058872</t>
  </si>
  <si>
    <t>A112086010</t>
  </si>
  <si>
    <t>6X1SCH</t>
  </si>
  <si>
    <t>6X1  WELL SEAL CAST IRON SUBM    (6X1SCH)</t>
  </si>
  <si>
    <t>008391005178</t>
  </si>
  <si>
    <t>A112086012</t>
  </si>
  <si>
    <t>6X11/4SCH</t>
  </si>
  <si>
    <t>6X11/4  WELL SEAL CAST IRON SUBM    (6X11/4SCH)</t>
  </si>
  <si>
    <t>008391005222</t>
  </si>
  <si>
    <t>A112086210</t>
  </si>
  <si>
    <t>61/4X1SCH</t>
  </si>
  <si>
    <t>61/4X1  WELL SEAL CAST IRON SUBM    (61/4X1SCH)</t>
  </si>
  <si>
    <t>008391005420</t>
  </si>
  <si>
    <t>A112105012</t>
  </si>
  <si>
    <t>5X11/4X1DH</t>
  </si>
  <si>
    <t>5X11/4X1  WELL SEAL CAST IRON JET    (5X11/4X1DH)</t>
  </si>
  <si>
    <t>008391006335</t>
  </si>
  <si>
    <t>A112106012</t>
  </si>
  <si>
    <t>6X11/4X1DH</t>
  </si>
  <si>
    <t>6X11/4X1  WELL SEAL CAST IRON JET    (6X11/4X1DH)</t>
  </si>
  <si>
    <t>008391009220</t>
  </si>
  <si>
    <t>A112106013</t>
  </si>
  <si>
    <t>6X11/4X11/4DH</t>
  </si>
  <si>
    <t>6X11/4X11/4  WELL SEAL CAST IRON JET    (6X11/4X11/4DH)</t>
  </si>
  <si>
    <t>008391009299</t>
  </si>
  <si>
    <t>A112106212</t>
  </si>
  <si>
    <t>61/4X11/4X1DH</t>
  </si>
  <si>
    <t>61/4X11/4X1  WELL SEAL CAST IRON JET    (61/4X11/4X1DH)</t>
  </si>
  <si>
    <t>008391009640</t>
  </si>
  <si>
    <t>A11998</t>
  </si>
  <si>
    <t>BA4-100 O-RING</t>
  </si>
  <si>
    <t>BA4-100 ORING - REPLCE O-RING FOR ALL BA4  (BA4-100 O-RING)</t>
  </si>
  <si>
    <t>Updated: July 7, 2025</t>
  </si>
  <si>
    <t>A11 - 1-24U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</si>
</sst>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9C0006"/>
      <name val="Calibri"/>
      <family val="2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2" borderId="0" applyNumberFormat="0" applyBorder="0" applyAlignment="0" applyProtection="0"/>
    <xf numFmtId="44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0" fontId="0" fillId="5" borderId="12" xfId="0" applyFill="1" applyBorder="1" applyAlignment="1">
      <alignment horizontal="left"/>
    </xf>
    <xf numFmtId="0" fontId="10" fillId="0" borderId="0" xfId="5" applyFont="1" applyBorder="1" applyAlignment="1"/>
    <xf numFmtId="0" fontId="0" fillId="0" borderId="13" xfId="0" applyBorder="1"/>
    <xf numFmtId="2" fontId="0" fillId="3" borderId="14" xfId="0" applyNumberFormat="1" applyFill="1" applyBorder="1" applyAlignment="1">
      <alignment horizontal="center"/>
    </xf>
    <xf numFmtId="0" fontId="11" fillId="3" borderId="14" xfId="0" applyFont="1" applyFill="1" applyBorder="1" applyAlignment="1">
      <alignment horizontal="left" wrapText="1"/>
    </xf>
    <xf numFmtId="0" fontId="8" fillId="0" borderId="0" xfId="5" applyBorder="1" applyAlignment="1"/>
    <xf numFmtId="0" fontId="0" fillId="0" borderId="17" xfId="0" applyBorder="1" applyAlignment="1">
      <alignment horizontal="center"/>
    </xf>
    <xf numFmtId="0" fontId="0" fillId="0" borderId="18" xfId="0" applyBorder="1"/>
    <xf numFmtId="0" fontId="9" fillId="0" borderId="6" xfId="0" applyFont="1" applyBorder="1" applyAlignment="1">
      <alignment horizontal="left"/>
    </xf>
    <xf numFmtId="1" fontId="9" fillId="0" borderId="1" xfId="0" applyNumberFormat="1" applyFont="1" applyBorder="1"/>
    <xf numFmtId="1" fontId="9" fillId="0" borderId="1" xfId="0" applyNumberFormat="1" applyFont="1" applyBorder="1" applyAlignment="1">
      <alignment horizontal="center"/>
    </xf>
    <xf numFmtId="44" fontId="9" fillId="0" borderId="1" xfId="3" applyFont="1" applyFill="1" applyBorder="1"/>
    <xf numFmtId="164" fontId="9" fillId="0" borderId="5" xfId="0" applyNumberFormat="1" applyFont="1" applyBorder="1"/>
    <xf numFmtId="1" fontId="9" fillId="0" borderId="1" xfId="4" applyNumberFormat="1" applyFont="1" applyFill="1" applyBorder="1"/>
    <xf numFmtId="0" fontId="9" fillId="0" borderId="19" xfId="0" applyFont="1" applyBorder="1" applyAlignment="1">
      <alignment horizontal="left"/>
    </xf>
    <xf numFmtId="1" fontId="9" fillId="0" borderId="20" xfId="0" applyNumberFormat="1" applyFont="1" applyBorder="1"/>
    <xf numFmtId="1" fontId="9" fillId="0" borderId="20" xfId="0" applyNumberFormat="1" applyFont="1" applyBorder="1" applyAlignment="1">
      <alignment horizontal="center"/>
    </xf>
    <xf numFmtId="164" fontId="9" fillId="0" borderId="21" xfId="0" applyNumberFormat="1" applyFont="1" applyBorder="1"/>
    <xf numFmtId="0" fontId="13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9" fillId="0" borderId="6" xfId="0" applyFont="1" applyBorder="1"/>
    <xf numFmtId="0" fontId="9" fillId="0" borderId="1" xfId="0" applyFont="1" applyBorder="1"/>
    <xf numFmtId="44" fontId="9" fillId="0" borderId="1" xfId="3" applyFont="1" applyFill="1" applyBorder="1" applyAlignment="1">
      <alignment horizontal="center"/>
    </xf>
    <xf numFmtId="1" fontId="9" fillId="0" borderId="1" xfId="0" quotePrefix="1" applyNumberFormat="1" applyFont="1" applyBorder="1" applyAlignment="1">
      <alignment horizontal="center"/>
    </xf>
    <xf numFmtId="0" fontId="9" fillId="0" borderId="4" xfId="0" applyFont="1" applyBorder="1"/>
    <xf numFmtId="1" fontId="9" fillId="0" borderId="3" xfId="4" applyNumberFormat="1" applyFont="1" applyFill="1" applyBorder="1"/>
    <xf numFmtId="0" fontId="9" fillId="0" borderId="3" xfId="0" applyFont="1" applyBorder="1"/>
    <xf numFmtId="1" fontId="9" fillId="0" borderId="3" xfId="0" applyNumberFormat="1" applyFont="1" applyBorder="1" applyAlignment="1">
      <alignment horizontal="center"/>
    </xf>
    <xf numFmtId="44" fontId="9" fillId="0" borderId="3" xfId="3" applyFont="1" applyFill="1" applyBorder="1"/>
    <xf numFmtId="164" fontId="9" fillId="0" borderId="2" xfId="0" applyNumberFormat="1" applyFont="1" applyBorder="1"/>
    <xf numFmtId="44" fontId="9" fillId="0" borderId="20" xfId="3" applyFont="1" applyFill="1" applyBorder="1"/>
    <xf numFmtId="0" fontId="10" fillId="0" borderId="0" xfId="5" applyFont="1" applyBorder="1" applyAlignment="1"/>
    <xf numFmtId="0" fontId="12" fillId="0" borderId="17" xfId="0" applyFont="1" applyBorder="1" applyAlignment="1">
      <alignment horizontal="right" vertical="top" wrapText="1"/>
    </xf>
    <xf numFmtId="0" fontId="12" fillId="0" borderId="17" xfId="0" applyFont="1" applyBorder="1" applyAlignment="1">
      <alignment horizontal="right" vertical="top"/>
    </xf>
    <xf numFmtId="0" fontId="12" fillId="0" borderId="16" xfId="0" applyFont="1" applyBorder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2" fillId="0" borderId="15" xfId="0" applyFont="1" applyBorder="1" applyAlignment="1">
      <alignment horizontal="right" vertical="center"/>
    </xf>
  </cellXfs>
  <cellStyles count="6">
    <cellStyle name="Bad" xfId="4" builtinId="27"/>
    <cellStyle name="Bad 2" xfId="2" xr:uid="{AE27D3C6-16C1-4B4C-86F2-17F5F66A68E5}"/>
    <cellStyle name="Currency" xfId="3" builtinId="4"/>
    <cellStyle name="Hyperlink" xfId="5" builtinId="8"/>
    <cellStyle name="Normal" xfId="0" builtinId="0"/>
    <cellStyle name="Normal 2" xfId="1" xr:uid="{4D9844A2-629E-49BD-A614-2C537BD28F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161925</xdr:rowOff>
    </xdr:from>
    <xdr:ext cx="746665" cy="976507"/>
    <xdr:pic>
      <xdr:nvPicPr>
        <xdr:cNvPr id="2" name="Picture 1">
          <a:extLst>
            <a:ext uri="{FF2B5EF4-FFF2-40B4-BE49-F238E27FC236}">
              <a16:creationId xmlns:a16="http://schemas.microsoft.com/office/drawing/2014/main" id="{F6379145-F1F2-4091-9934-DA57EEAF2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346075"/>
          <a:ext cx="746665" cy="9765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E567-5C93-4FC1-AD0C-9C5F47039360}">
  <sheetPr>
    <tabColor rgb="FFFFC000"/>
    <pageSetUpPr fitToPage="1"/>
  </sheetPr>
  <dimension ref="A1:H52"/>
  <sheetViews>
    <sheetView showGridLines="0" tabSelected="1" zoomScaleNormal="100" zoomScalePageLayoutView="40" workbookViewId="0">
      <selection activeCell="H7" sqref="H7"/>
    </sheetView>
  </sheetViews>
  <sheetFormatPr defaultColWidth="8.6640625" defaultRowHeight="14.4" x14ac:dyDescent="0.3"/>
  <cols>
    <col min="1" max="1" width="5.88671875" customWidth="1"/>
    <col min="2" max="2" width="15.6640625" customWidth="1"/>
    <col min="3" max="3" width="18.33203125" style="2" bestFit="1" customWidth="1"/>
    <col min="4" max="4" width="54.33203125" customWidth="1"/>
    <col min="5" max="5" width="15.6640625" customWidth="1"/>
    <col min="6" max="6" width="11.5546875" customWidth="1"/>
    <col min="7" max="7" width="12.6640625" style="2" customWidth="1"/>
    <col min="8" max="8" width="12.6640625" customWidth="1"/>
  </cols>
  <sheetData>
    <row r="1" spans="2:8" ht="15" thickBot="1" x14ac:dyDescent="0.35"/>
    <row r="2" spans="2:8" ht="16.2" customHeight="1" x14ac:dyDescent="0.3">
      <c r="B2" s="16"/>
      <c r="C2" s="15"/>
      <c r="D2" s="42" t="s">
        <v>0</v>
      </c>
      <c r="E2" s="42"/>
      <c r="F2" s="42"/>
      <c r="G2" s="43"/>
      <c r="H2" s="44"/>
    </row>
    <row r="3" spans="2:8" ht="15" customHeight="1" x14ac:dyDescent="0.3">
      <c r="B3" s="11"/>
      <c r="F3" s="1"/>
      <c r="G3" s="45" t="s">
        <v>181</v>
      </c>
      <c r="H3" s="46"/>
    </row>
    <row r="4" spans="2:8" ht="15" customHeight="1" x14ac:dyDescent="0.3">
      <c r="B4" s="11"/>
      <c r="F4" s="1"/>
      <c r="G4" s="45" t="s">
        <v>1</v>
      </c>
      <c r="H4" s="46"/>
    </row>
    <row r="5" spans="2:8" ht="15" customHeight="1" x14ac:dyDescent="0.3">
      <c r="B5" s="11"/>
      <c r="F5" s="45" t="s">
        <v>2</v>
      </c>
      <c r="G5" s="45"/>
      <c r="H5" s="46"/>
    </row>
    <row r="6" spans="2:8" ht="15" customHeight="1" thickBot="1" x14ac:dyDescent="0.35">
      <c r="B6" s="11"/>
      <c r="F6" s="28"/>
      <c r="G6" s="28"/>
      <c r="H6" s="29" t="s">
        <v>180</v>
      </c>
    </row>
    <row r="7" spans="2:8" ht="29.7" customHeight="1" thickBot="1" x14ac:dyDescent="0.35">
      <c r="B7" s="11"/>
      <c r="D7" s="14"/>
      <c r="E7" s="14"/>
      <c r="F7" s="14"/>
      <c r="G7" s="13" t="s">
        <v>3</v>
      </c>
      <c r="H7" s="12">
        <v>0</v>
      </c>
    </row>
    <row r="8" spans="2:8" ht="15" customHeight="1" thickBot="1" x14ac:dyDescent="0.35">
      <c r="B8" s="11"/>
      <c r="C8" s="41"/>
      <c r="D8" s="41"/>
      <c r="E8" s="10"/>
      <c r="F8" s="10"/>
      <c r="G8" s="9" t="s">
        <v>4</v>
      </c>
      <c r="H8" s="8">
        <f>(100-H7)/100</f>
        <v>1</v>
      </c>
    </row>
    <row r="9" spans="2:8" s="3" customFormat="1" ht="30" customHeight="1" thickBot="1" x14ac:dyDescent="0.35">
      <c r="B9" s="7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5" t="s">
        <v>10</v>
      </c>
      <c r="H9" s="4" t="s">
        <v>11</v>
      </c>
    </row>
    <row r="10" spans="2:8" s="2" customFormat="1" x14ac:dyDescent="0.3">
      <c r="B10" s="23" t="s">
        <v>12</v>
      </c>
      <c r="C10" s="24" t="s">
        <v>13</v>
      </c>
      <c r="D10" s="24" t="s">
        <v>14</v>
      </c>
      <c r="E10" s="25" t="s">
        <v>15</v>
      </c>
      <c r="F10" s="25">
        <v>10</v>
      </c>
      <c r="G10" s="40">
        <v>243.14</v>
      </c>
      <c r="H10" s="26">
        <f t="shared" ref="H10:H40" si="0">G10*$H$8</f>
        <v>243.14</v>
      </c>
    </row>
    <row r="11" spans="2:8" s="2" customFormat="1" x14ac:dyDescent="0.3">
      <c r="B11" s="17" t="s">
        <v>16</v>
      </c>
      <c r="C11" s="18" t="s">
        <v>17</v>
      </c>
      <c r="D11" s="18" t="s">
        <v>18</v>
      </c>
      <c r="E11" s="19" t="s">
        <v>19</v>
      </c>
      <c r="F11" s="19">
        <v>6</v>
      </c>
      <c r="G11" s="20">
        <v>1107.45</v>
      </c>
      <c r="H11" s="21">
        <f t="shared" si="0"/>
        <v>1107.45</v>
      </c>
    </row>
    <row r="12" spans="2:8" s="2" customFormat="1" x14ac:dyDescent="0.3">
      <c r="B12" s="17" t="s">
        <v>20</v>
      </c>
      <c r="C12" s="18" t="s">
        <v>21</v>
      </c>
      <c r="D12" s="18" t="s">
        <v>22</v>
      </c>
      <c r="E12" s="19" t="s">
        <v>23</v>
      </c>
      <c r="F12" s="19">
        <v>1</v>
      </c>
      <c r="G12" s="20">
        <v>392.48</v>
      </c>
      <c r="H12" s="21">
        <f t="shared" si="0"/>
        <v>392.48</v>
      </c>
    </row>
    <row r="13" spans="2:8" s="2" customFormat="1" x14ac:dyDescent="0.3">
      <c r="B13" s="17" t="s">
        <v>24</v>
      </c>
      <c r="C13" s="18" t="s">
        <v>25</v>
      </c>
      <c r="D13" s="18" t="s">
        <v>26</v>
      </c>
      <c r="E13" s="19" t="s">
        <v>27</v>
      </c>
      <c r="F13" s="19">
        <v>10</v>
      </c>
      <c r="G13" s="20">
        <v>455.63</v>
      </c>
      <c r="H13" s="21">
        <f t="shared" si="0"/>
        <v>455.63</v>
      </c>
    </row>
    <row r="14" spans="2:8" s="2" customFormat="1" x14ac:dyDescent="0.3">
      <c r="B14" s="17" t="s">
        <v>28</v>
      </c>
      <c r="C14" s="18" t="s">
        <v>29</v>
      </c>
      <c r="D14" s="18" t="s">
        <v>30</v>
      </c>
      <c r="E14" s="19" t="s">
        <v>31</v>
      </c>
      <c r="F14" s="19">
        <v>1</v>
      </c>
      <c r="G14" s="20">
        <v>902.26</v>
      </c>
      <c r="H14" s="21">
        <f t="shared" si="0"/>
        <v>902.26</v>
      </c>
    </row>
    <row r="15" spans="2:8" s="2" customFormat="1" x14ac:dyDescent="0.3">
      <c r="B15" s="17" t="s">
        <v>32</v>
      </c>
      <c r="C15" s="18" t="s">
        <v>33</v>
      </c>
      <c r="D15" s="18" t="s">
        <v>34</v>
      </c>
      <c r="E15" s="19" t="s">
        <v>35</v>
      </c>
      <c r="F15" s="19">
        <v>10</v>
      </c>
      <c r="G15" s="20">
        <v>376.97</v>
      </c>
      <c r="H15" s="21">
        <f t="shared" si="0"/>
        <v>376.97</v>
      </c>
    </row>
    <row r="16" spans="2:8" s="2" customFormat="1" x14ac:dyDescent="0.3">
      <c r="B16" s="17" t="s">
        <v>36</v>
      </c>
      <c r="C16" s="18" t="s">
        <v>37</v>
      </c>
      <c r="D16" s="18" t="s">
        <v>38</v>
      </c>
      <c r="E16" s="19" t="s">
        <v>39</v>
      </c>
      <c r="F16" s="19">
        <v>4</v>
      </c>
      <c r="G16" s="20">
        <v>1141.67</v>
      </c>
      <c r="H16" s="21">
        <f t="shared" si="0"/>
        <v>1141.67</v>
      </c>
    </row>
    <row r="17" spans="1:8" s="2" customFormat="1" x14ac:dyDescent="0.3">
      <c r="B17" s="17" t="s">
        <v>40</v>
      </c>
      <c r="C17" s="18" t="s">
        <v>41</v>
      </c>
      <c r="D17" s="18" t="s">
        <v>42</v>
      </c>
      <c r="E17" s="19" t="s">
        <v>43</v>
      </c>
      <c r="F17" s="19">
        <v>20</v>
      </c>
      <c r="G17" s="20">
        <v>188.94</v>
      </c>
      <c r="H17" s="21">
        <f t="shared" si="0"/>
        <v>188.94</v>
      </c>
    </row>
    <row r="18" spans="1:8" s="2" customFormat="1" x14ac:dyDescent="0.3">
      <c r="B18" s="17" t="s">
        <v>44</v>
      </c>
      <c r="C18" s="18" t="s">
        <v>45</v>
      </c>
      <c r="D18" s="18" t="s">
        <v>46</v>
      </c>
      <c r="E18" s="19" t="s">
        <v>47</v>
      </c>
      <c r="F18" s="19">
        <v>10</v>
      </c>
      <c r="G18" s="20">
        <v>217.78</v>
      </c>
      <c r="H18" s="21">
        <f t="shared" si="0"/>
        <v>217.78</v>
      </c>
    </row>
    <row r="19" spans="1:8" s="2" customFormat="1" x14ac:dyDescent="0.3">
      <c r="B19" s="17" t="s">
        <v>48</v>
      </c>
      <c r="C19" s="18" t="s">
        <v>49</v>
      </c>
      <c r="D19" s="18" t="s">
        <v>50</v>
      </c>
      <c r="E19" s="19" t="s">
        <v>51</v>
      </c>
      <c r="F19" s="19">
        <v>10</v>
      </c>
      <c r="G19" s="20">
        <v>335.7</v>
      </c>
      <c r="H19" s="21">
        <f t="shared" si="0"/>
        <v>335.7</v>
      </c>
    </row>
    <row r="20" spans="1:8" s="2" customFormat="1" x14ac:dyDescent="0.3">
      <c r="B20" s="17" t="s">
        <v>52</v>
      </c>
      <c r="C20" s="18" t="s">
        <v>53</v>
      </c>
      <c r="D20" s="18" t="s">
        <v>54</v>
      </c>
      <c r="E20" s="19" t="s">
        <v>55</v>
      </c>
      <c r="F20" s="19">
        <v>4</v>
      </c>
      <c r="G20" s="20">
        <v>1220.1400000000001</v>
      </c>
      <c r="H20" s="21">
        <f t="shared" si="0"/>
        <v>1220.1400000000001</v>
      </c>
    </row>
    <row r="21" spans="1:8" s="2" customFormat="1" x14ac:dyDescent="0.3">
      <c r="B21" s="17" t="s">
        <v>56</v>
      </c>
      <c r="C21" s="18" t="s">
        <v>57</v>
      </c>
      <c r="D21" s="18" t="s">
        <v>58</v>
      </c>
      <c r="E21" s="19" t="s">
        <v>59</v>
      </c>
      <c r="F21" s="19">
        <v>8</v>
      </c>
      <c r="G21" s="20">
        <v>810.37</v>
      </c>
      <c r="H21" s="21">
        <f t="shared" si="0"/>
        <v>810.37</v>
      </c>
    </row>
    <row r="22" spans="1:8" s="2" customFormat="1" x14ac:dyDescent="0.3">
      <c r="B22" s="17" t="s">
        <v>60</v>
      </c>
      <c r="C22" s="18" t="s">
        <v>61</v>
      </c>
      <c r="D22" s="18" t="s">
        <v>62</v>
      </c>
      <c r="E22" s="19" t="s">
        <v>63</v>
      </c>
      <c r="F22" s="19">
        <v>1</v>
      </c>
      <c r="G22" s="20">
        <v>868.43</v>
      </c>
      <c r="H22" s="21">
        <f t="shared" si="0"/>
        <v>868.43</v>
      </c>
    </row>
    <row r="23" spans="1:8" s="2" customFormat="1" x14ac:dyDescent="0.3">
      <c r="B23" s="17" t="s">
        <v>64</v>
      </c>
      <c r="C23" s="18" t="s">
        <v>65</v>
      </c>
      <c r="D23" s="18" t="s">
        <v>66</v>
      </c>
      <c r="E23" s="19" t="s">
        <v>67</v>
      </c>
      <c r="F23" s="19">
        <v>1</v>
      </c>
      <c r="G23" s="20">
        <v>835.01</v>
      </c>
      <c r="H23" s="21">
        <f t="shared" si="0"/>
        <v>835.01</v>
      </c>
    </row>
    <row r="24" spans="1:8" s="2" customFormat="1" x14ac:dyDescent="0.3">
      <c r="B24" s="17" t="s">
        <v>68</v>
      </c>
      <c r="C24" s="18" t="s">
        <v>69</v>
      </c>
      <c r="D24" s="18" t="s">
        <v>70</v>
      </c>
      <c r="E24" s="19" t="s">
        <v>71</v>
      </c>
      <c r="F24" s="19">
        <v>1</v>
      </c>
      <c r="G24" s="20">
        <v>902.26</v>
      </c>
      <c r="H24" s="21">
        <f t="shared" si="0"/>
        <v>902.26</v>
      </c>
    </row>
    <row r="25" spans="1:8" s="2" customFormat="1" x14ac:dyDescent="0.3">
      <c r="A25" s="27"/>
      <c r="B25" s="30" t="s">
        <v>72</v>
      </c>
      <c r="C25" s="22" t="s">
        <v>73</v>
      </c>
      <c r="D25" s="31" t="s">
        <v>74</v>
      </c>
      <c r="E25" s="19">
        <v>642026008372</v>
      </c>
      <c r="F25" s="19">
        <v>6</v>
      </c>
      <c r="G25" s="20">
        <v>55.04</v>
      </c>
      <c r="H25" s="21">
        <f t="shared" si="0"/>
        <v>55.04</v>
      </c>
    </row>
    <row r="26" spans="1:8" s="2" customFormat="1" x14ac:dyDescent="0.3">
      <c r="B26" s="17" t="s">
        <v>75</v>
      </c>
      <c r="C26" s="18" t="s">
        <v>76</v>
      </c>
      <c r="D26" s="18" t="s">
        <v>77</v>
      </c>
      <c r="E26" s="19" t="s">
        <v>78</v>
      </c>
      <c r="F26" s="19">
        <v>20</v>
      </c>
      <c r="G26" s="20">
        <v>252.63</v>
      </c>
      <c r="H26" s="21">
        <f t="shared" si="0"/>
        <v>252.63</v>
      </c>
    </row>
    <row r="27" spans="1:8" s="2" customFormat="1" x14ac:dyDescent="0.3">
      <c r="B27" s="17" t="s">
        <v>79</v>
      </c>
      <c r="C27" s="18" t="s">
        <v>80</v>
      </c>
      <c r="D27" s="18" t="s">
        <v>81</v>
      </c>
      <c r="E27" s="19" t="s">
        <v>82</v>
      </c>
      <c r="F27" s="19">
        <v>15</v>
      </c>
      <c r="G27" s="20">
        <v>264.91000000000003</v>
      </c>
      <c r="H27" s="21">
        <f t="shared" si="0"/>
        <v>264.91000000000003</v>
      </c>
    </row>
    <row r="28" spans="1:8" x14ac:dyDescent="0.3">
      <c r="A28" s="27"/>
      <c r="B28" s="30" t="s">
        <v>83</v>
      </c>
      <c r="C28" s="22" t="s">
        <v>84</v>
      </c>
      <c r="D28" s="31" t="s">
        <v>85</v>
      </c>
      <c r="E28" s="19">
        <v>642026025447</v>
      </c>
      <c r="F28" s="19">
        <v>12</v>
      </c>
      <c r="G28" s="20">
        <v>154.55000000000001</v>
      </c>
      <c r="H28" s="21">
        <f t="shared" si="0"/>
        <v>154.55000000000001</v>
      </c>
    </row>
    <row r="29" spans="1:8" x14ac:dyDescent="0.3">
      <c r="B29" s="17" t="s">
        <v>86</v>
      </c>
      <c r="C29" s="18" t="s">
        <v>87</v>
      </c>
      <c r="D29" s="18" t="s">
        <v>88</v>
      </c>
      <c r="E29" s="19" t="s">
        <v>89</v>
      </c>
      <c r="F29" s="19">
        <v>25</v>
      </c>
      <c r="G29" s="20">
        <v>106.6</v>
      </c>
      <c r="H29" s="21">
        <f t="shared" si="0"/>
        <v>106.6</v>
      </c>
    </row>
    <row r="30" spans="1:8" x14ac:dyDescent="0.3">
      <c r="B30" s="17" t="s">
        <v>90</v>
      </c>
      <c r="C30" s="18" t="s">
        <v>91</v>
      </c>
      <c r="D30" s="18" t="s">
        <v>92</v>
      </c>
      <c r="E30" s="19" t="s">
        <v>93</v>
      </c>
      <c r="F30" s="19">
        <v>15</v>
      </c>
      <c r="G30" s="20">
        <v>152.88</v>
      </c>
      <c r="H30" s="21">
        <f t="shared" si="0"/>
        <v>152.88</v>
      </c>
    </row>
    <row r="31" spans="1:8" x14ac:dyDescent="0.3">
      <c r="A31" s="27"/>
      <c r="B31" s="30" t="s">
        <v>94</v>
      </c>
      <c r="C31" s="22" t="s">
        <v>95</v>
      </c>
      <c r="D31" s="31" t="s">
        <v>96</v>
      </c>
      <c r="E31" s="19">
        <v>642026058766</v>
      </c>
      <c r="F31" s="19">
        <v>16</v>
      </c>
      <c r="G31" s="20">
        <v>56.02</v>
      </c>
      <c r="H31" s="21">
        <f t="shared" si="0"/>
        <v>56.02</v>
      </c>
    </row>
    <row r="32" spans="1:8" x14ac:dyDescent="0.3">
      <c r="B32" s="17" t="s">
        <v>97</v>
      </c>
      <c r="C32" s="18" t="s">
        <v>98</v>
      </c>
      <c r="D32" s="18" t="s">
        <v>99</v>
      </c>
      <c r="E32" s="19" t="s">
        <v>100</v>
      </c>
      <c r="F32" s="19">
        <v>12</v>
      </c>
      <c r="G32" s="20">
        <v>69.900000000000006</v>
      </c>
      <c r="H32" s="21">
        <f t="shared" si="0"/>
        <v>69.900000000000006</v>
      </c>
    </row>
    <row r="33" spans="1:8" x14ac:dyDescent="0.3">
      <c r="B33" s="17" t="s">
        <v>101</v>
      </c>
      <c r="C33" s="22" t="s">
        <v>102</v>
      </c>
      <c r="D33" s="18" t="s">
        <v>103</v>
      </c>
      <c r="E33" s="19" t="s">
        <v>104</v>
      </c>
      <c r="F33" s="19">
        <v>12</v>
      </c>
      <c r="G33" s="20">
        <v>56.6</v>
      </c>
      <c r="H33" s="21">
        <f t="shared" si="0"/>
        <v>56.6</v>
      </c>
    </row>
    <row r="34" spans="1:8" x14ac:dyDescent="0.3">
      <c r="B34" s="17" t="s">
        <v>105</v>
      </c>
      <c r="C34" s="22" t="s">
        <v>106</v>
      </c>
      <c r="D34" s="18" t="s">
        <v>107</v>
      </c>
      <c r="E34" s="19" t="s">
        <v>108</v>
      </c>
      <c r="F34" s="19">
        <v>6</v>
      </c>
      <c r="G34" s="20">
        <v>100.71</v>
      </c>
      <c r="H34" s="21">
        <f t="shared" si="0"/>
        <v>100.71</v>
      </c>
    </row>
    <row r="35" spans="1:8" x14ac:dyDescent="0.3">
      <c r="B35" s="17" t="s">
        <v>109</v>
      </c>
      <c r="C35" s="22" t="s">
        <v>110</v>
      </c>
      <c r="D35" s="18" t="s">
        <v>111</v>
      </c>
      <c r="E35" s="19" t="s">
        <v>112</v>
      </c>
      <c r="F35" s="19">
        <v>6</v>
      </c>
      <c r="G35" s="20">
        <v>93.23</v>
      </c>
      <c r="H35" s="21">
        <f t="shared" si="0"/>
        <v>93.23</v>
      </c>
    </row>
    <row r="36" spans="1:8" x14ac:dyDescent="0.3">
      <c r="B36" s="17" t="s">
        <v>113</v>
      </c>
      <c r="C36" s="22" t="s">
        <v>114</v>
      </c>
      <c r="D36" s="18" t="s">
        <v>115</v>
      </c>
      <c r="E36" s="19" t="s">
        <v>116</v>
      </c>
      <c r="F36" s="19">
        <v>6</v>
      </c>
      <c r="G36" s="20">
        <v>137.196</v>
      </c>
      <c r="H36" s="21">
        <f t="shared" si="0"/>
        <v>137.196</v>
      </c>
    </row>
    <row r="37" spans="1:8" x14ac:dyDescent="0.3">
      <c r="B37" s="17" t="s">
        <v>117</v>
      </c>
      <c r="C37" s="22" t="s">
        <v>118</v>
      </c>
      <c r="D37" s="18" t="s">
        <v>119</v>
      </c>
      <c r="E37" s="19" t="s">
        <v>120</v>
      </c>
      <c r="F37" s="19">
        <v>6</v>
      </c>
      <c r="G37" s="20">
        <v>120.85</v>
      </c>
      <c r="H37" s="21">
        <f t="shared" si="0"/>
        <v>120.85</v>
      </c>
    </row>
    <row r="38" spans="1:8" x14ac:dyDescent="0.3">
      <c r="B38" s="17" t="s">
        <v>121</v>
      </c>
      <c r="C38" s="22" t="s">
        <v>122</v>
      </c>
      <c r="D38" s="18" t="s">
        <v>123</v>
      </c>
      <c r="E38" s="19" t="s">
        <v>124</v>
      </c>
      <c r="F38" s="19">
        <v>6</v>
      </c>
      <c r="G38" s="20">
        <v>126.83</v>
      </c>
      <c r="H38" s="21">
        <f t="shared" si="0"/>
        <v>126.83</v>
      </c>
    </row>
    <row r="39" spans="1:8" x14ac:dyDescent="0.3">
      <c r="B39" s="17" t="s">
        <v>125</v>
      </c>
      <c r="C39" s="22" t="s">
        <v>126</v>
      </c>
      <c r="D39" s="18" t="s">
        <v>127</v>
      </c>
      <c r="E39" s="19" t="s">
        <v>128</v>
      </c>
      <c r="F39" s="19">
        <v>6</v>
      </c>
      <c r="G39" s="20">
        <v>130.21</v>
      </c>
      <c r="H39" s="21">
        <f t="shared" si="0"/>
        <v>130.21</v>
      </c>
    </row>
    <row r="40" spans="1:8" x14ac:dyDescent="0.3">
      <c r="B40" s="17" t="s">
        <v>129</v>
      </c>
      <c r="C40" s="18" t="s">
        <v>130</v>
      </c>
      <c r="D40" s="18" t="s">
        <v>131</v>
      </c>
      <c r="E40" s="19" t="s">
        <v>132</v>
      </c>
      <c r="F40" s="19">
        <v>6</v>
      </c>
      <c r="G40" s="20">
        <v>128.19999999999999</v>
      </c>
      <c r="H40" s="21">
        <f t="shared" si="0"/>
        <v>128.19999999999999</v>
      </c>
    </row>
    <row r="41" spans="1:8" x14ac:dyDescent="0.3">
      <c r="B41" s="17" t="s">
        <v>133</v>
      </c>
      <c r="C41" s="22" t="s">
        <v>134</v>
      </c>
      <c r="D41" s="18" t="s">
        <v>135</v>
      </c>
      <c r="E41" s="19" t="s">
        <v>136</v>
      </c>
      <c r="F41" s="19">
        <v>6</v>
      </c>
      <c r="G41" s="32">
        <v>136.79</v>
      </c>
      <c r="H41" s="21">
        <f t="shared" ref="H41:H52" si="1">G41*$H$8</f>
        <v>136.79</v>
      </c>
    </row>
    <row r="42" spans="1:8" x14ac:dyDescent="0.3">
      <c r="B42" s="17" t="s">
        <v>137</v>
      </c>
      <c r="C42" s="18" t="s">
        <v>138</v>
      </c>
      <c r="D42" s="18" t="s">
        <v>139</v>
      </c>
      <c r="E42" s="19" t="s">
        <v>140</v>
      </c>
      <c r="F42" s="19">
        <v>6</v>
      </c>
      <c r="G42" s="32">
        <v>136.09</v>
      </c>
      <c r="H42" s="21">
        <f t="shared" si="1"/>
        <v>136.09</v>
      </c>
    </row>
    <row r="43" spans="1:8" x14ac:dyDescent="0.3">
      <c r="B43" s="17" t="s">
        <v>141</v>
      </c>
      <c r="C43" s="22" t="s">
        <v>142</v>
      </c>
      <c r="D43" s="18" t="s">
        <v>143</v>
      </c>
      <c r="E43" s="19" t="s">
        <v>144</v>
      </c>
      <c r="F43" s="19">
        <v>6</v>
      </c>
      <c r="G43" s="32">
        <v>126.29</v>
      </c>
      <c r="H43" s="21">
        <f t="shared" si="1"/>
        <v>126.29</v>
      </c>
    </row>
    <row r="44" spans="1:8" x14ac:dyDescent="0.3">
      <c r="B44" s="17" t="s">
        <v>145</v>
      </c>
      <c r="C44" s="22" t="s">
        <v>146</v>
      </c>
      <c r="D44" s="18" t="s">
        <v>147</v>
      </c>
      <c r="E44" s="19" t="s">
        <v>148</v>
      </c>
      <c r="F44" s="19">
        <v>6</v>
      </c>
      <c r="G44" s="32">
        <v>104.04</v>
      </c>
      <c r="H44" s="21">
        <f t="shared" si="1"/>
        <v>104.04</v>
      </c>
    </row>
    <row r="45" spans="1:8" x14ac:dyDescent="0.3">
      <c r="B45" s="17" t="s">
        <v>149</v>
      </c>
      <c r="C45" s="22" t="s">
        <v>150</v>
      </c>
      <c r="D45" s="18" t="s">
        <v>151</v>
      </c>
      <c r="E45" s="19" t="s">
        <v>152</v>
      </c>
      <c r="F45" s="19">
        <v>6</v>
      </c>
      <c r="G45" s="20">
        <v>193.23</v>
      </c>
      <c r="H45" s="21">
        <f t="shared" si="1"/>
        <v>193.23</v>
      </c>
    </row>
    <row r="46" spans="1:8" x14ac:dyDescent="0.3">
      <c r="B46" s="17" t="s">
        <v>153</v>
      </c>
      <c r="C46" s="22" t="s">
        <v>154</v>
      </c>
      <c r="D46" s="18" t="s">
        <v>155</v>
      </c>
      <c r="E46" s="19" t="s">
        <v>156</v>
      </c>
      <c r="F46" s="19">
        <v>6</v>
      </c>
      <c r="G46" s="20">
        <v>202.59</v>
      </c>
      <c r="H46" s="21">
        <f t="shared" si="1"/>
        <v>202.59</v>
      </c>
    </row>
    <row r="47" spans="1:8" x14ac:dyDescent="0.3">
      <c r="A47" s="27"/>
      <c r="B47" s="30" t="s">
        <v>157</v>
      </c>
      <c r="C47" s="22" t="s">
        <v>158</v>
      </c>
      <c r="D47" s="31" t="s">
        <v>159</v>
      </c>
      <c r="E47" s="33" t="s">
        <v>160</v>
      </c>
      <c r="F47" s="19">
        <v>6</v>
      </c>
      <c r="G47" s="20">
        <v>193.23</v>
      </c>
      <c r="H47" s="21">
        <f t="shared" si="1"/>
        <v>193.23</v>
      </c>
    </row>
    <row r="48" spans="1:8" x14ac:dyDescent="0.3">
      <c r="B48" s="17" t="s">
        <v>161</v>
      </c>
      <c r="C48" s="22" t="s">
        <v>162</v>
      </c>
      <c r="D48" s="18" t="s">
        <v>163</v>
      </c>
      <c r="E48" s="19" t="s">
        <v>164</v>
      </c>
      <c r="F48" s="19">
        <v>1</v>
      </c>
      <c r="G48" s="32">
        <v>204.43</v>
      </c>
      <c r="H48" s="21">
        <f t="shared" si="1"/>
        <v>204.43</v>
      </c>
    </row>
    <row r="49" spans="1:8" x14ac:dyDescent="0.3">
      <c r="B49" s="17" t="s">
        <v>165</v>
      </c>
      <c r="C49" s="22" t="s">
        <v>166</v>
      </c>
      <c r="D49" s="18" t="s">
        <v>167</v>
      </c>
      <c r="E49" s="19" t="s">
        <v>168</v>
      </c>
      <c r="F49" s="19">
        <v>6</v>
      </c>
      <c r="G49" s="20">
        <v>208.86</v>
      </c>
      <c r="H49" s="21">
        <f t="shared" si="1"/>
        <v>208.86</v>
      </c>
    </row>
    <row r="50" spans="1:8" x14ac:dyDescent="0.3">
      <c r="B50" s="17" t="s">
        <v>169</v>
      </c>
      <c r="C50" s="22" t="s">
        <v>170</v>
      </c>
      <c r="D50" s="18" t="s">
        <v>171</v>
      </c>
      <c r="E50" s="19" t="s">
        <v>172</v>
      </c>
      <c r="F50" s="19">
        <v>6</v>
      </c>
      <c r="G50" s="20">
        <v>230.24</v>
      </c>
      <c r="H50" s="21">
        <f t="shared" si="1"/>
        <v>230.24</v>
      </c>
    </row>
    <row r="51" spans="1:8" x14ac:dyDescent="0.3">
      <c r="B51" s="17" t="s">
        <v>173</v>
      </c>
      <c r="C51" s="22" t="s">
        <v>174</v>
      </c>
      <c r="D51" s="18" t="s">
        <v>175</v>
      </c>
      <c r="E51" s="19" t="s">
        <v>176</v>
      </c>
      <c r="F51" s="19">
        <v>6</v>
      </c>
      <c r="G51" s="20">
        <v>198.41</v>
      </c>
      <c r="H51" s="21">
        <f t="shared" si="1"/>
        <v>198.41</v>
      </c>
    </row>
    <row r="52" spans="1:8" ht="15" thickBot="1" x14ac:dyDescent="0.35">
      <c r="A52" s="27"/>
      <c r="B52" s="34" t="s">
        <v>177</v>
      </c>
      <c r="C52" s="35" t="s">
        <v>178</v>
      </c>
      <c r="D52" s="36" t="s">
        <v>179</v>
      </c>
      <c r="E52" s="37">
        <v>642026000086</v>
      </c>
      <c r="F52" s="37">
        <v>1</v>
      </c>
      <c r="G52" s="38">
        <v>8.35</v>
      </c>
      <c r="H52" s="39">
        <f t="shared" si="1"/>
        <v>8.35</v>
      </c>
    </row>
  </sheetData>
  <mergeCells count="5">
    <mergeCell ref="C8:D8"/>
    <mergeCell ref="D2:H2"/>
    <mergeCell ref="G3:H3"/>
    <mergeCell ref="G4:H4"/>
    <mergeCell ref="F5:H5"/>
  </mergeCells>
  <pageMargins left="0.25" right="0.25" top="0.7" bottom="0.7" header="0.3" footer="0.3"/>
  <pageSetup scale="69" fitToHeight="0" orientation="portrait" r:id="rId1"/>
  <headerFooter>
    <oddFooter>&amp;L&amp;10PIT-LESS ADAPTERS, WELL CAPS...&amp;C&amp;10A11  1-24&amp;R&amp;10&amp;P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11-Pit-less Adapters, Well Caps</vt:lpstr>
      <vt:lpstr>'11-Pit-less Adapters, Well Caps'!Print_Area</vt:lpstr>
      <vt:lpstr>'11-Pit-less Adapters, Well Caps'!Print_Titles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Ray Nassiri</dc:creator>
  <cp:keywords/>
  <dc:description/>
  <cp:lastModifiedBy>Sebastian Carrillo Dolande</cp:lastModifiedBy>
  <cp:revision/>
  <dcterms:created xsi:type="dcterms:W3CDTF">2024-03-11T19:05:18Z</dcterms:created>
  <dcterms:modified xsi:type="dcterms:W3CDTF">2025-07-07T16:07:40Z</dcterms:modified>
  <cp:category/>
  <cp:contentStatus/>
</cp:coreProperties>
</file>